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showInkAnnotation="0" defaultThemeVersion="124226"/>
  <mc:AlternateContent xmlns:mc="http://schemas.openxmlformats.org/markup-compatibility/2006">
    <mc:Choice Requires="x15">
      <x15ac:absPath xmlns:x15ac="http://schemas.microsoft.com/office/spreadsheetml/2010/11/ac" url="C:\Users\Kirsten\Nextcloud\KV Offenbach-Land\2 GPRS\1 Personalratswahlen\1 PR Wahl 2024\"/>
    </mc:Choice>
  </mc:AlternateContent>
  <xr:revisionPtr revIDLastSave="0" documentId="8_{733F156F-6EF8-4FEE-9923-D3F0253FCA40}" xr6:coauthVersionLast="47" xr6:coauthVersionMax="47" xr10:uidLastSave="{00000000-0000-0000-0000-000000000000}"/>
  <bookViews>
    <workbookView xWindow="-120" yWindow="-120" windowWidth="20730" windowHeight="11160" tabRatio="582" xr2:uid="{00000000-000D-0000-FFFF-FFFF00000000}"/>
  </bookViews>
  <sheets>
    <sheet name="Anleitung" sheetId="4" r:id="rId1"/>
    <sheet name="Wählerverzeichnis" sheetId="1" r:id="rId2"/>
    <sheet name="Rückmeldung Gesamtwahlvorstand" sheetId="3" r:id="rId3"/>
    <sheet name="Zusammensetzung öPR" sheetId="2" r:id="rId4"/>
  </sheets>
  <definedNames>
    <definedName name="_xlnm.Print_Area" localSheetId="0">Anleitung!$B$2:$E$30</definedName>
    <definedName name="_xlnm.Print_Area" localSheetId="2">'Rückmeldung Gesamtwahlvorstand'!$A$1:$F$28</definedName>
    <definedName name="_xlnm.Print_Area" localSheetId="1">Wählerverzeichnis!$A$1:$H$160</definedName>
    <definedName name="_xlnm.Print_Area" localSheetId="3">'Zusammensetzung öPR'!$B$2:$K$47</definedName>
  </definedNames>
  <calcPr calcId="191029"/>
  <extLst>
    <ext xmlns:loext="http://schemas.libreoffice.org/" uri="{7626C862-2A13-11E5-B345-FEFF819CDC9F}">
      <loext:extCalcPr stringRefSyntax="ExcelA1"/>
    </ext>
  </extLst>
</workbook>
</file>

<file path=xl/calcChain.xml><?xml version="1.0" encoding="utf-8"?>
<calcChain xmlns="http://schemas.openxmlformats.org/spreadsheetml/2006/main">
  <c r="C8" i="2" l="1"/>
  <c r="C9" i="2"/>
  <c r="C12" i="2"/>
  <c r="C13" i="2"/>
  <c r="E7" i="2" l="1"/>
  <c r="E11" i="2"/>
  <c r="B19" i="3"/>
  <c r="C19" i="3"/>
  <c r="D19" i="3"/>
  <c r="E19" i="3"/>
  <c r="H2" i="1"/>
  <c r="B3" i="2"/>
  <c r="B2" i="3"/>
  <c r="A2" i="1"/>
  <c r="C47" i="2" l="1"/>
  <c r="C46" i="2"/>
  <c r="K2" i="2" l="1"/>
  <c r="D27" i="3"/>
  <c r="H160" i="1" l="1"/>
  <c r="K3" i="2" l="1"/>
  <c r="C5" i="3"/>
  <c r="C4" i="3"/>
  <c r="AG9" i="2" l="1"/>
  <c r="AG10" i="2" s="1"/>
  <c r="AH8" i="2"/>
  <c r="AH9" i="2" l="1"/>
  <c r="D45" i="2"/>
  <c r="F19" i="3" s="1"/>
  <c r="AG11" i="2"/>
  <c r="AH10" i="2"/>
  <c r="J5" i="2" l="1"/>
  <c r="AG12" i="2"/>
  <c r="AH11" i="2"/>
  <c r="B31" i="2" l="1"/>
  <c r="J15" i="2"/>
  <c r="G9" i="2"/>
  <c r="AG13" i="2"/>
  <c r="AH12" i="2"/>
  <c r="G12" i="2"/>
  <c r="G6" i="2"/>
  <c r="S18" i="2"/>
  <c r="S19" i="2"/>
  <c r="B21" i="2" l="1"/>
  <c r="C18" i="2"/>
  <c r="O18" i="2" s="1"/>
  <c r="C19" i="2"/>
  <c r="AH13" i="2"/>
  <c r="AG14" i="2"/>
  <c r="AG15" i="2" l="1"/>
  <c r="AH14" i="2"/>
  <c r="P19" i="2"/>
  <c r="O19" i="2"/>
  <c r="P18" i="2"/>
  <c r="U18" i="2" s="1"/>
  <c r="U19" i="2" l="1"/>
  <c r="AG16" i="2"/>
  <c r="AH15" i="2"/>
  <c r="X16" i="2" l="1"/>
  <c r="X19" i="2" s="1"/>
  <c r="D19" i="2" s="1"/>
  <c r="E39" i="2" s="1"/>
  <c r="X38" i="2" s="1"/>
  <c r="AH16" i="2"/>
  <c r="AG17" i="2"/>
  <c r="X18" i="2" l="1"/>
  <c r="D18" i="2" s="1"/>
  <c r="C40" i="2"/>
  <c r="C41" i="2"/>
  <c r="AH17" i="2"/>
  <c r="AG18" i="2"/>
  <c r="Z41" i="2"/>
  <c r="Z40" i="2"/>
  <c r="E35" i="2" l="1"/>
  <c r="C36" i="2" s="1"/>
  <c r="Y18" i="2"/>
  <c r="AG19" i="2"/>
  <c r="AH18" i="2"/>
  <c r="P40" i="2"/>
  <c r="O40" i="2"/>
  <c r="O41" i="2"/>
  <c r="P41" i="2"/>
  <c r="X34" i="2" l="1"/>
  <c r="Z36" i="2" s="1"/>
  <c r="C37" i="2"/>
  <c r="X41" i="2"/>
  <c r="D41" i="2"/>
  <c r="X40" i="2"/>
  <c r="D40" i="2"/>
  <c r="AG20" i="2"/>
  <c r="AH19" i="2"/>
  <c r="Z37" i="2" l="1"/>
  <c r="P36" i="2" s="1"/>
  <c r="H40" i="2"/>
  <c r="Y40" i="2"/>
  <c r="O36" i="2"/>
  <c r="AH20" i="2"/>
  <c r="AG21" i="2"/>
  <c r="P37" i="2"/>
  <c r="O37" i="2" l="1"/>
  <c r="X37" i="2" s="1"/>
  <c r="D37" i="2" s="1"/>
  <c r="X36" i="2"/>
  <c r="D36" i="2" s="1"/>
  <c r="AH21" i="2"/>
  <c r="AG30" i="2"/>
  <c r="AG31" i="2" s="1"/>
  <c r="H36" i="2" l="1"/>
  <c r="AG32" i="2"/>
  <c r="AH32" i="2" s="1"/>
  <c r="AH31" i="2"/>
  <c r="Y36" i="2"/>
  <c r="AH30" i="2"/>
</calcChain>
</file>

<file path=xl/sharedStrings.xml><?xml version="1.0" encoding="utf-8"?>
<sst xmlns="http://schemas.openxmlformats.org/spreadsheetml/2006/main" count="661" uniqueCount="172">
  <si>
    <t>Liste der Wahlberechtigten</t>
  </si>
  <si>
    <t>(I)</t>
  </si>
  <si>
    <t>Beamte und Arbeitnehmer mit der Schule als Stammdienststelle</t>
  </si>
  <si>
    <t>Beamtinnen und Beamten</t>
  </si>
  <si>
    <t>Arbeitnehmer</t>
  </si>
  <si>
    <t>weiblich</t>
  </si>
  <si>
    <t>männlich</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</si>
  <si>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</si>
  <si>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</si>
  <si>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</si>
  <si>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</si>
  <si>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</si>
  <si>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</si>
  <si>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</si>
  <si>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</si>
  <si>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</si>
  <si>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</si>
  <si>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</si>
  <si>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</si>
  <si>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</si>
  <si>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</si>
  <si>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</si>
  <si>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</si>
  <si>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</si>
  <si>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</si>
  <si>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</si>
  <si>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</si>
  <si>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</si>
  <si>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</si>
  <si>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</si>
  <si>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</si>
  <si>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</si>
  <si>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</si>
  <si>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</si>
  <si>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</si>
  <si>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</si>
  <si>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</si>
  <si>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</si>
  <si>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</si>
  <si>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</si>
  <si>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</si>
  <si>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</si>
  <si>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</si>
  <si>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</si>
  <si>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</si>
  <si>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</si>
  <si>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</si>
  <si>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</si>
  <si>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</si>
  <si>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</si>
  <si>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</si>
  <si>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</si>
  <si>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</si>
  <si>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</si>
  <si>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</si>
  <si>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</si>
  <si>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</si>
  <si>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</si>
  <si>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</si>
  <si>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</si>
  <si>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</si>
  <si>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</si>
  <si>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</si>
  <si>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</si>
  <si>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</si>
  <si>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</si>
  <si>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</si>
  <si>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</si>
  <si>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</si>
  <si>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</si>
  <si>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</si>
  <si>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</si>
  <si>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</si>
  <si>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(II)</t>
  </si>
  <si>
    <r>
      <rPr>
        <b/>
        <sz val="16"/>
        <rFont val="Arial"/>
        <family val="2"/>
        <charset val="1"/>
      </rPr>
      <t xml:space="preserve">Abgeordnete Beamte / Arbeitnehmer mit </t>
    </r>
    <r>
      <rPr>
        <b/>
        <u/>
        <sz val="16"/>
        <rFont val="Arial"/>
        <family val="2"/>
        <charset val="1"/>
      </rPr>
      <t>anderer Stammdienstelle</t>
    </r>
  </si>
  <si>
    <t>(III)</t>
  </si>
  <si>
    <t>Lehrkräfte im Vorbereitungsdienst</t>
  </si>
  <si>
    <t>Auswertung des Wählerverzeichnisses</t>
  </si>
  <si>
    <t>Ermittlung der Zahl der Wahlberechtigten</t>
  </si>
  <si>
    <t>Beamte</t>
  </si>
  <si>
    <t>Gesamt:</t>
  </si>
  <si>
    <t>...männlich</t>
  </si>
  <si>
    <t>...weiblich</t>
  </si>
  <si>
    <t>Anzahl Arbeitnehmer</t>
  </si>
  <si>
    <t>Anzahl der Personalratsmitglieder</t>
  </si>
  <si>
    <t>Mitglieder</t>
  </si>
  <si>
    <t>davon</t>
  </si>
  <si>
    <t>Verhältnis</t>
  </si>
  <si>
    <t>Sitze</t>
  </si>
  <si>
    <t>Los</t>
  </si>
  <si>
    <t>bis</t>
  </si>
  <si>
    <t>=</t>
  </si>
  <si>
    <t>Rundungswert</t>
  </si>
  <si>
    <t>Nachkommastellenwertung</t>
  </si>
  <si>
    <t>Mindestsitze</t>
  </si>
  <si>
    <t>Anpassung ges.Sitze</t>
  </si>
  <si>
    <t>... Beamte</t>
  </si>
  <si>
    <t>... Arbeitnehmer</t>
  </si>
  <si>
    <t xml:space="preserve">bis </t>
  </si>
  <si>
    <r>
      <t xml:space="preserve">Für die Größe des Personalrats </t>
    </r>
    <r>
      <rPr>
        <b/>
        <u/>
        <sz val="16"/>
        <rFont val="Arial"/>
        <family val="2"/>
        <charset val="1"/>
      </rPr>
      <t>nicht</t>
    </r>
    <r>
      <rPr>
        <b/>
        <sz val="16"/>
        <rFont val="Arial"/>
        <family val="2"/>
        <charset val="1"/>
      </rPr>
      <t xml:space="preserve"> relevant</t>
    </r>
  </si>
  <si>
    <r>
      <t>Hinweis:</t>
    </r>
    <r>
      <rPr>
        <sz val="12"/>
        <rFont val="Arial"/>
        <family val="2"/>
        <charset val="1"/>
      </rPr>
      <t xml:space="preserve"> Tragen Sie hier bitte die LiV ein, die bei Ihnen die Stammschule haben und die zum Zeitpunkt der Wahl an Ihrer Schule tätig sein werden. </t>
    </r>
  </si>
  <si>
    <t>Stand:</t>
  </si>
  <si>
    <t>in</t>
  </si>
  <si>
    <t>Ort</t>
  </si>
  <si>
    <t>Schule</t>
  </si>
  <si>
    <t>Lieber Wahlvorstand,</t>
  </si>
  <si>
    <t>1. Erstellung des Wählerverzeichnis</t>
  </si>
  <si>
    <t>diese Excel-Tabelle soll Ihnen bei der Vorbereitung der Personalratswahlen helfen. Bitte lesen Sie die entsprechenden Abschnitte sorgfältig durch. Sollten Unklarheiten auftreten, wenden Sie sich bitte direkt an an den u.g. Verfasser.</t>
  </si>
  <si>
    <t>Ich hoffe, dass Ihnen diese Datei geholfen hat.</t>
  </si>
  <si>
    <t>Richard Maydorn</t>
  </si>
  <si>
    <t>Wahlvorstand an der</t>
  </si>
  <si>
    <t>Ernst-Koch-Straße 4</t>
  </si>
  <si>
    <t>37213 Witzenhausen</t>
  </si>
  <si>
    <t>c/o Richard Maydorn</t>
  </si>
  <si>
    <t>An</t>
  </si>
  <si>
    <t>Datum</t>
  </si>
  <si>
    <t>Name des Ausfüllenden</t>
  </si>
  <si>
    <t>Funktion</t>
  </si>
  <si>
    <t>Unterschrift</t>
  </si>
  <si>
    <t>Stand der Veröffentlichung</t>
  </si>
  <si>
    <t>Einsprüche gegen die Richtigkeit der Wählerliste können innerhalb einer Woche seit ihrer Auslegung schriftlich beim Wahlvorstand eingelegt werden.</t>
  </si>
  <si>
    <t>Aushang erfolgte am:</t>
  </si>
  <si>
    <t>Letzter Tag d. Einspruchs:</t>
  </si>
  <si>
    <t>(IV)</t>
  </si>
  <si>
    <t>Abgeordnete Lehrkräfte im Vorbereitungsdienst</t>
  </si>
  <si>
    <t>A N L E I T U N G</t>
  </si>
  <si>
    <t>für die Personalratswahlen am 14./15. Mai 2024</t>
  </si>
  <si>
    <t>r.maydorn@gew-hrwm.de</t>
  </si>
  <si>
    <t>GEW-Kreisverband Witzenhausen</t>
  </si>
  <si>
    <t>Tel. 05542-5029530</t>
  </si>
  <si>
    <t>67.</t>
  </si>
  <si>
    <t>68.</t>
  </si>
  <si>
    <t>69.</t>
  </si>
  <si>
    <t>70.</t>
  </si>
  <si>
    <t>71.</t>
  </si>
  <si>
    <t>72.</t>
  </si>
  <si>
    <t>73.</t>
  </si>
  <si>
    <t>74.</t>
  </si>
  <si>
    <t>75.</t>
  </si>
  <si>
    <t>76.</t>
  </si>
  <si>
    <t>77.</t>
  </si>
  <si>
    <t>78.</t>
  </si>
  <si>
    <t>79.</t>
  </si>
  <si>
    <t>80.</t>
  </si>
  <si>
    <t>____________________________</t>
  </si>
  <si>
    <t>Zahl der Wahlberechtigten zum Zeitpunkt der Personalratswahlen am 14. und 15. Mai 2024</t>
  </si>
  <si>
    <t>Die (Korrektur-)Meldung dem jeweils zuständigen Gesamtwahlvorstand bitte spätestens bis 22. Januar 2024 digital und unterschrieben zurücksenden.</t>
  </si>
  <si>
    <t>Anzahl der PR-Mitglieder nach §12 HPVG (2023)</t>
  </si>
  <si>
    <t>Gesamtwahlvorstand für die Wahl</t>
  </si>
  <si>
    <t>des Gesamtpersonalrats Schule</t>
  </si>
  <si>
    <t>beim Staatlichen Schulamt</t>
  </si>
  <si>
    <t>3. Zusammensetzung des Schulpersonalrats</t>
  </si>
  <si>
    <r>
      <t xml:space="preserve">Die </t>
    </r>
    <r>
      <rPr>
        <b/>
        <u/>
        <sz val="10"/>
        <rFont val="Arial"/>
        <family val="2"/>
      </rPr>
      <t>Zusammensetzung des Schulpersonalrats</t>
    </r>
    <r>
      <rPr>
        <sz val="10"/>
        <rFont val="Arial"/>
        <family val="2"/>
      </rPr>
      <t xml:space="preserve"> wurde bereits berechnet, sowohl die Größe Ihres neuen Schulpersonalrats als auch die Sitzverteilung auf Beamte und Arbeitnehmer sowie die Verteilung auf die Geschlechter. Dies soll Ihnen helfen, das Wahlausschreiben für den 27.02.2024 korrekt auszufüllen.</t>
    </r>
  </si>
  <si>
    <r>
      <t xml:space="preserve">Zur Prüfung Ihrer Angaben in Bezug auf die Wahlberechtigung für die Wahl zum Schulpersonalrat sowie zum den Gesamt- und Hauptpersonalrat Schule geben Sie bitte die Wählerliste Ihrer Schule getrennt nach Beamten und Arbeitnehmern, abgeordneten Lehrkräften und LiV (Lehrkräfte im Vorbereitungsdienst) getrennt nach Geschlechtern in der </t>
    </r>
    <r>
      <rPr>
        <b/>
        <u/>
        <sz val="10"/>
        <rFont val="Arial"/>
        <family val="2"/>
      </rPr>
      <t>Wählerverzeichnis</t>
    </r>
    <r>
      <rPr>
        <sz val="10"/>
        <rFont val="Arial"/>
        <family val="2"/>
      </rPr>
      <t xml:space="preserve"> ein. Dieses können Sie auch ausdrucken und für den Aushang am 27.02.2024 verwenden.</t>
    </r>
  </si>
  <si>
    <t>2. Meldung bzw. Korrekturmeldung an den Gesamtwahlvorstand</t>
  </si>
  <si>
    <r>
      <t xml:space="preserve">Wenn Sie der Anleitung im Wählerverzeichnis gefolgt sind, konnte jetzt die Anzahl der Wahlberechtigten für die Wahlen zum Gesamtpersonalrat und dem Hauptpersonalrat Schule ermittelt werden. Vergleichen Sie diese bitte nun mit der Rückmeldung, die Sie bereits dem Gesamtwahlvorstand übermittelt haben. Sollten sich hierbei Abweichungen ergeben, möchte ich Sie bitten, die </t>
    </r>
    <r>
      <rPr>
        <b/>
        <u/>
        <sz val="10"/>
        <rFont val="Arial"/>
        <family val="2"/>
      </rPr>
      <t>Korrekturmeldung an den zuständigen Gesamtwahlvorstand</t>
    </r>
    <r>
      <rPr>
        <sz val="10"/>
        <rFont val="Arial"/>
        <family val="2"/>
      </rPr>
      <t xml:space="preserve"> zu veranlassen. </t>
    </r>
  </si>
  <si>
    <r>
      <rPr>
        <u/>
        <sz val="10"/>
        <rFont val="Arial"/>
        <family val="2"/>
      </rPr>
      <t>Vorgehen:</t>
    </r>
    <r>
      <rPr>
        <sz val="10"/>
        <rFont val="Arial"/>
        <family val="2"/>
      </rPr>
      <t xml:space="preserve"> Drucken Sie dazu die Seite bitte aus (oder speichern Sie die Seite als pdf-Datei) und schicken Sie diese an den unterschrieben an den zuständigen Gesamtwahlvorstand zurück.</t>
    </r>
  </si>
  <si>
    <r>
      <rPr>
        <b/>
        <u/>
        <sz val="12"/>
        <rFont val="Arial"/>
        <family val="2"/>
      </rPr>
      <t>Hinweis:</t>
    </r>
    <r>
      <rPr>
        <sz val="12"/>
        <rFont val="Arial"/>
        <family val="2"/>
      </rPr>
      <t xml:space="preserve"> Tragen Sie hier bitte nur diejenigen LiV ein, die eine andere als Ihre Schule als Stammschule haben und die zum Zeitpunkt der Wahl an Ihrer Schule tätig sein werden / sind. </t>
    </r>
  </si>
  <si>
    <r>
      <t>Hinweis:</t>
    </r>
    <r>
      <rPr>
        <sz val="12"/>
        <rFont val="Arial"/>
        <family val="2"/>
        <charset val="1"/>
      </rPr>
      <t xml:space="preserve"> Tragen Sie hier bitte die Beschäftigten ein, die Ihre Stammdienststelle an Ihrer Schule haben und jene Personen, die erst seit dem 16.12.2023 beurlaubt oder mit voller Stelle an eine andere Dienststelle abgeordnet worden sind. Wahlberechtigte in Elternzeit werden hier ohne Rücksicht auf die Dauer der Elternzeit eingetragen.</t>
    </r>
  </si>
  <si>
    <t>Meldung bzw. Korrekturmeldung an den Gesamtwahlvorstand</t>
  </si>
  <si>
    <t>Kontaktdaten für Rückfragen</t>
  </si>
  <si>
    <t>E-Mail-Adresse</t>
  </si>
  <si>
    <t>Mobiltelefon-Nummer</t>
  </si>
  <si>
    <t>Zusammensetzung des zu wählenden Personalrats</t>
  </si>
  <si>
    <r>
      <rPr>
        <b/>
        <u/>
        <sz val="12"/>
        <rFont val="Arial"/>
        <family val="2"/>
      </rPr>
      <t>Allgemeiner Hinweis:</t>
    </r>
    <r>
      <rPr>
        <b/>
        <sz val="12"/>
        <rFont val="Arial"/>
        <family val="2"/>
        <charset val="1"/>
      </rPr>
      <t xml:space="preserve"> Macht eine Gruppe oder Geschlecht bei der Einreichung der Wahlvorschläge von ihren Sitzen im Personalrat keinen oder keinen ihrer Stärke entsprechenden Gebrauch, fallen der Sitz oder die Sitze nach § 13 Abs. 1 an die andere Gruppe oder das andere Geschlecht.</t>
    </r>
  </si>
  <si>
    <t>Anzahl Beamte</t>
  </si>
  <si>
    <t>Anzahl LiV</t>
  </si>
  <si>
    <t>www.gew-hessen-personalratswahlen.de</t>
  </si>
  <si>
    <r>
      <t>Hinweis:</t>
    </r>
    <r>
      <rPr>
        <sz val="12"/>
        <rFont val="Arial"/>
        <family val="2"/>
        <charset val="1"/>
      </rPr>
      <t xml:space="preserve"> Tragen Sie hier die (abgeordneten) Beschäftigten, die eine andere Stammdienststelle haben (z.B. Lehrkräf-te vom BFZ, UBUS-Kräfte oder Lehrkräfte einer anderen Schule) aber in Ihrer Schule in den Dienstbetrieb eingeglie-dert sind, ein. </t>
    </r>
    <r>
      <rPr>
        <b/>
        <sz val="12"/>
        <rFont val="Arial"/>
        <family val="2"/>
      </rPr>
      <t>Bitte beachten Sie auch die gesonderten Hinweise im Wahlhandbuch der GEW Hessen unter...</t>
    </r>
  </si>
  <si>
    <r>
      <t xml:space="preserve">Bitte nehmen Sie bei Unklarheiten zur Wählbarkeit das </t>
    </r>
    <r>
      <rPr>
        <b/>
        <sz val="10"/>
        <rFont val="Arial"/>
        <family val="2"/>
      </rPr>
      <t>GEW-Wahlhandbuch</t>
    </r>
    <r>
      <rPr>
        <sz val="10"/>
        <rFont val="Arial"/>
        <family val="2"/>
      </rPr>
      <t xml:space="preserve"> zur Hilfe oder kontaktieren Sie den zuständigen Gesamtwahlvorstand. Das GEW-Wahlhandbuch finden Sie auch online unter...</t>
    </r>
  </si>
  <si>
    <t>Verwendung des PRWAHL-Excel-Tool (v4.4)</t>
  </si>
  <si>
    <t>Version 4.4 (vom 06.12.2023)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</si>
</sst>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7]dd/mm/yyyy"/>
    <numFmt numFmtId="165" formatCode="0.000000"/>
  </numFmts>
  <fonts count="42" x14ac:knownFonts="1">
    <font>
      <sz val="10"/>
      <name val="Arial"/>
      <charset val="1"/>
    </font>
    <font>
      <b/>
      <sz val="20"/>
      <name val="Arial"/>
      <family val="2"/>
      <charset val="1"/>
    </font>
    <font>
      <sz val="10"/>
      <name val="Arial"/>
      <family val="2"/>
      <charset val="1"/>
    </font>
    <font>
      <sz val="16"/>
      <name val="Arial"/>
      <family val="2"/>
      <charset val="1"/>
    </font>
    <font>
      <b/>
      <sz val="16"/>
      <name val="Arial"/>
      <family val="2"/>
      <charset val="1"/>
    </font>
    <font>
      <b/>
      <sz val="12"/>
      <name val="Arial"/>
      <family val="2"/>
      <charset val="1"/>
    </font>
    <font>
      <b/>
      <u/>
      <sz val="12"/>
      <name val="Arial"/>
      <family val="2"/>
      <charset val="1"/>
    </font>
    <font>
      <sz val="12"/>
      <name val="Arial"/>
      <family val="2"/>
      <charset val="1"/>
    </font>
    <font>
      <b/>
      <u/>
      <sz val="14"/>
      <name val="Arial"/>
      <family val="2"/>
      <charset val="1"/>
    </font>
    <font>
      <i/>
      <sz val="12"/>
      <name val="Arial"/>
      <family val="2"/>
      <charset val="1"/>
    </font>
    <font>
      <i/>
      <sz val="10"/>
      <name val="Arial"/>
      <family val="2"/>
      <charset val="1"/>
    </font>
    <font>
      <b/>
      <u/>
      <sz val="16"/>
      <name val="Arial"/>
      <family val="2"/>
      <charset val="1"/>
    </font>
    <font>
      <b/>
      <sz val="12"/>
      <color rgb="FFFF0000"/>
      <name val="Arial"/>
      <family val="2"/>
      <charset val="1"/>
    </font>
    <font>
      <sz val="6"/>
      <name val="Arial"/>
      <family val="2"/>
      <charset val="1"/>
    </font>
    <font>
      <b/>
      <sz val="10"/>
      <color rgb="FFFF0000"/>
      <name val="Arial"/>
      <family val="2"/>
      <charset val="1"/>
    </font>
    <font>
      <u/>
      <sz val="12"/>
      <name val="Arial"/>
      <family val="2"/>
      <charset val="1"/>
    </font>
    <font>
      <sz val="20"/>
      <name val="Arial"/>
      <family val="2"/>
      <charset val="1"/>
    </font>
    <font>
      <sz val="10"/>
      <name val="Arial"/>
      <family val="2"/>
    </font>
    <font>
      <sz val="10"/>
      <name val="Arial"/>
      <family val="2"/>
    </font>
    <font>
      <sz val="12"/>
      <color theme="0" tint="-0.249977111117893"/>
      <name val="Arial"/>
      <family val="2"/>
      <charset val="1"/>
    </font>
    <font>
      <b/>
      <sz val="16"/>
      <name val="Arial"/>
      <family val="2"/>
    </font>
    <font>
      <b/>
      <sz val="12"/>
      <name val="Arial"/>
      <family val="2"/>
    </font>
    <font>
      <sz val="12"/>
      <name val="Arial"/>
      <family val="2"/>
    </font>
    <font>
      <sz val="13"/>
      <name val="Arial"/>
      <family val="2"/>
    </font>
    <font>
      <sz val="14"/>
      <name val="Arial"/>
      <family val="2"/>
    </font>
    <font>
      <b/>
      <sz val="14"/>
      <name val="Arial"/>
      <family val="2"/>
    </font>
    <font>
      <b/>
      <u/>
      <sz val="10"/>
      <name val="Arial"/>
      <family val="2"/>
    </font>
    <font>
      <u/>
      <sz val="10"/>
      <color theme="10"/>
      <name val="Arial"/>
      <family val="2"/>
    </font>
    <font>
      <b/>
      <u/>
      <sz val="14"/>
      <name val="Arial"/>
      <family val="2"/>
    </font>
    <font>
      <u/>
      <sz val="14"/>
      <color theme="10"/>
      <name val="Arial"/>
      <family val="2"/>
    </font>
    <font>
      <sz val="9"/>
      <name val="Arial"/>
      <family val="2"/>
    </font>
    <font>
      <sz val="9"/>
      <name val="Arial"/>
      <family val="2"/>
      <charset val="1"/>
    </font>
    <font>
      <b/>
      <u/>
      <sz val="12"/>
      <name val="Arial"/>
      <family val="2"/>
    </font>
    <font>
      <b/>
      <sz val="20"/>
      <name val="Arial"/>
      <family val="2"/>
    </font>
    <font>
      <b/>
      <sz val="10"/>
      <name val="Arial"/>
      <family val="2"/>
    </font>
    <font>
      <sz val="10"/>
      <color theme="0" tint="-0.14999847407452621"/>
      <name val="Arial"/>
      <family val="2"/>
    </font>
    <font>
      <sz val="12"/>
      <color theme="0" tint="-0.14999847407452621"/>
      <name val="Arial"/>
      <family val="2"/>
    </font>
    <font>
      <sz val="10"/>
      <color theme="0" tint="-0.249977111117893"/>
      <name val="Arial"/>
      <family val="2"/>
    </font>
    <font>
      <sz val="12"/>
      <color theme="0" tint="-0.249977111117893"/>
      <name val="Arial"/>
      <family val="2"/>
    </font>
    <font>
      <u/>
      <sz val="10"/>
      <name val="Arial"/>
      <family val="2"/>
    </font>
    <font>
      <sz val="12"/>
      <color rgb="FFFF0000"/>
      <name val="Arial"/>
      <family val="2"/>
    </font>
    <font>
      <b/>
      <u/>
      <sz val="12"/>
      <color theme="10"/>
      <name val="Arial"/>
      <family val="2"/>
    </font>
  </fonts>
  <fills count="24">
    <fill>
      <patternFill patternType="none"/>
    </fill>
    <fill>
      <patternFill patternType="gray125"/>
    </fill>
    <fill>
      <patternFill patternType="solid">
        <fgColor rgb="FFFFDE59"/>
        <bgColor rgb="FFD4EA6B"/>
      </patternFill>
    </fill>
    <fill>
      <patternFill patternType="solid">
        <fgColor rgb="FFD4EA6B"/>
        <bgColor rgb="FFFFDE59"/>
      </patternFill>
    </fill>
    <fill>
      <patternFill patternType="solid">
        <fgColor rgb="FFBFBFBF"/>
        <bgColor rgb="FFCCCCFF"/>
      </patternFill>
    </fill>
    <fill>
      <patternFill patternType="solid">
        <fgColor rgb="FFFF0000"/>
        <bgColor rgb="FF993300"/>
      </patternFill>
    </fill>
    <fill>
      <patternFill patternType="solid">
        <fgColor rgb="FFFF9966"/>
        <bgColor rgb="FFFF99CC"/>
      </patternFill>
    </fill>
    <fill>
      <patternFill patternType="solid">
        <fgColor rgb="FF8EB4E3"/>
        <bgColor rgb="FF93CDDD"/>
      </patternFill>
    </fill>
    <fill>
      <patternFill patternType="solid">
        <fgColor rgb="FF93CDDD"/>
        <bgColor rgb="FF8EB4E3"/>
      </patternFill>
    </fill>
    <fill>
      <patternFill patternType="solid">
        <fgColor rgb="FFFFC000"/>
        <bgColor rgb="FFFF9900"/>
      </patternFill>
    </fill>
    <fill>
      <patternFill patternType="solid">
        <fgColor rgb="FF92D050"/>
        <bgColor rgb="FFD4EA6B"/>
      </patternFill>
    </fill>
    <fill>
      <patternFill patternType="solid">
        <fgColor rgb="FF00B0F0"/>
        <bgColor rgb="FF33CCCC"/>
      </patternFill>
    </fill>
    <fill>
      <patternFill patternType="solid">
        <fgColor theme="0" tint="-0.24994659260841701"/>
        <bgColor indexed="64"/>
      </patternFill>
    </fill>
    <fill>
      <patternFill patternType="solid">
        <fgColor rgb="FFFFC000"/>
        <bgColor rgb="FFCCCCFF"/>
      </patternFill>
    </fill>
    <fill>
      <patternFill patternType="solid">
        <fgColor theme="6" tint="0.39997558519241921"/>
        <bgColor indexed="64"/>
      </patternFill>
    </fill>
    <fill>
      <patternFill patternType="solid">
        <fgColor theme="5" tint="0.59999389629810485"/>
        <bgColor indexed="64"/>
      </patternFill>
    </fill>
    <fill>
      <patternFill patternType="solid">
        <fgColor rgb="FFFFFF99"/>
        <bgColor indexed="64"/>
      </patternFill>
    </fill>
    <fill>
      <patternFill patternType="solid">
        <fgColor theme="0" tint="-0.249977111117893"/>
        <bgColor indexed="64"/>
      </patternFill>
    </fill>
    <fill>
      <patternFill patternType="solid">
        <fgColor theme="9" tint="0.39994506668294322"/>
        <bgColor indexed="64"/>
      </patternFill>
    </fill>
    <fill>
      <patternFill patternType="solid">
        <fgColor rgb="FFFFFF99"/>
        <bgColor rgb="FFCCCCFF"/>
      </patternFill>
    </fill>
    <fill>
      <patternFill patternType="solid">
        <fgColor theme="6" tint="0.39994506668294322"/>
        <bgColor indexed="64"/>
      </patternFill>
    </fill>
    <fill>
      <patternFill patternType="solid">
        <fgColor theme="0" tint="-0.24994659260841701"/>
        <bgColor rgb="FFCCCCFF"/>
      </patternFill>
    </fill>
    <fill>
      <patternFill patternType="solid">
        <fgColor rgb="FFFFE79B"/>
        <bgColor rgb="FFFF9900"/>
      </patternFill>
    </fill>
    <fill>
      <patternFill patternType="solid">
        <fgColor rgb="FFFFE79B"/>
        <bgColor rgb="FFCCCCFF"/>
      </patternFill>
    </fill>
  </fills>
  <borders count="27">
    <border>
      <left/>
      <right/>
      <top/>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thick">
        <color auto="1"/>
      </right>
      <top/>
      <bottom/>
      <diagonal/>
    </border>
    <border>
      <left/>
      <right style="thick">
        <color auto="1"/>
      </right>
      <top style="thick">
        <color auto="1"/>
      </top>
      <bottom/>
      <diagonal/>
    </border>
    <border>
      <left style="thick">
        <color auto="1"/>
      </left>
      <right/>
      <top/>
      <bottom style="thick">
        <color auto="1"/>
      </bottom>
      <diagonal/>
    </border>
    <border>
      <left style="thin">
        <color auto="1"/>
      </left>
      <right/>
      <top/>
      <bottom style="thick">
        <color auto="1"/>
      </bottom>
      <diagonal/>
    </border>
    <border>
      <left style="thick">
        <color auto="1"/>
      </left>
      <right style="thin">
        <color auto="1"/>
      </right>
      <top/>
      <bottom style="thick">
        <color auto="1"/>
      </bottom>
      <diagonal/>
    </border>
    <border>
      <left/>
      <right style="thick">
        <color auto="1"/>
      </right>
      <top/>
      <bottom style="thick">
        <color auto="1"/>
      </bottom>
      <diagonal/>
    </border>
    <border>
      <left/>
      <right/>
      <top/>
      <bottom style="thin">
        <color auto="1"/>
      </bottom>
      <diagonal/>
    </border>
    <border>
      <left style="thick">
        <color auto="1"/>
      </left>
      <right/>
      <top style="thick">
        <color auto="1"/>
      </top>
      <bottom/>
      <diagonal/>
    </border>
    <border>
      <left/>
      <right/>
      <top style="thick">
        <color auto="1"/>
      </top>
      <bottom/>
      <diagonal/>
    </border>
    <border>
      <left/>
      <right/>
      <top style="thick">
        <color auto="1"/>
      </top>
      <bottom style="thick">
        <color auto="1"/>
      </bottom>
      <diagonal/>
    </border>
    <border>
      <left/>
      <right/>
      <top/>
      <bottom style="thick">
        <color auto="1"/>
      </bottom>
      <diagonal/>
    </border>
    <border>
      <left/>
      <right style="thick">
        <color auto="1"/>
      </right>
      <top style="thin">
        <color auto="1"/>
      </top>
      <bottom style="thick">
        <color auto="1"/>
      </bottom>
      <diagonal/>
    </border>
  </borders>
  <cellStyleXfs count="6">
    <xf numFmtId="0" fontId="0" fillId="0" borderId="0"/>
    <xf numFmtId="0" fontId="17" fillId="2" borderId="0" applyBorder="0" applyProtection="0"/>
    <xf numFmtId="0" fontId="17" fillId="2" borderId="0" applyBorder="0" applyProtection="0"/>
    <xf numFmtId="0" fontId="17" fillId="3" borderId="0" applyBorder="0" applyProtection="0"/>
    <xf numFmtId="0" fontId="17" fillId="3" borderId="0" applyBorder="0" applyProtection="0"/>
    <xf numFmtId="0" fontId="27" fillId="0" borderId="0" applyNumberFormat="0" applyFill="0" applyBorder="0" applyAlignment="0" applyProtection="0"/>
  </cellStyleXfs>
  <cellXfs count="287">
    <xf numFmtId="0" fontId="0" fillId="0" borderId="0" xfId="0"/>
    <xf numFmtId="0" fontId="0" fillId="0" borderId="0" xfId="0" applyAlignment="1" applyProtection="1">
      <alignment horizontal="right"/>
      <protection locked="0"/>
    </xf>
    <xf numFmtId="0" fontId="0" fillId="0" borderId="0" xfId="0" applyProtection="1">
      <protection locked="0"/>
    </xf>
    <xf numFmtId="0" fontId="0" fillId="4" borderId="0" xfId="0" applyFill="1" applyProtection="1">
      <protection locked="0"/>
    </xf>
    <xf numFmtId="0" fontId="0" fillId="4" borderId="0" xfId="0" applyFill="1"/>
    <xf numFmtId="0" fontId="4" fillId="0" borderId="0" xfId="0" applyFont="1"/>
    <xf numFmtId="0" fontId="5" fillId="0" borderId="0" xfId="0" applyFont="1"/>
    <xf numFmtId="0" fontId="6" fillId="0" borderId="0" xfId="0" applyFont="1"/>
    <xf numFmtId="0" fontId="0" fillId="5" borderId="0" xfId="0" applyFill="1" applyAlignment="1">
      <alignment horizontal="right"/>
    </xf>
    <xf numFmtId="0" fontId="9" fillId="5" borderId="0" xfId="0" applyFont="1" applyFill="1" applyAlignment="1">
      <alignment horizontal="center" vertical="center"/>
    </xf>
    <xf numFmtId="0" fontId="10" fillId="6" borderId="0" xfId="0" applyFont="1" applyFill="1" applyAlignment="1">
      <alignment horizontal="center" vertical="center"/>
    </xf>
    <xf numFmtId="0" fontId="9" fillId="6" borderId="0" xfId="0" applyFont="1" applyFill="1" applyAlignment="1">
      <alignment horizontal="center" vertical="center"/>
    </xf>
    <xf numFmtId="0" fontId="2" fillId="0" borderId="0" xfId="0" applyFont="1" applyProtection="1">
      <protection locked="0"/>
    </xf>
    <xf numFmtId="0" fontId="0" fillId="6" borderId="0" xfId="0" applyFill="1" applyAlignment="1">
      <alignment horizontal="right"/>
    </xf>
    <xf numFmtId="0" fontId="0" fillId="0" borderId="0" xfId="0" applyAlignment="1" applyProtection="1">
      <alignment horizontal="left"/>
      <protection locked="0"/>
    </xf>
    <xf numFmtId="0" fontId="0" fillId="4" borderId="0" xfId="0" applyFill="1" applyAlignment="1" applyProtection="1">
      <alignment horizontal="right"/>
      <protection locked="0"/>
    </xf>
    <xf numFmtId="0" fontId="2" fillId="0" borderId="0" xfId="0" applyFont="1" applyAlignment="1" applyProtection="1">
      <alignment horizontal="left"/>
      <protection locked="0"/>
    </xf>
    <xf numFmtId="0" fontId="2" fillId="6" borderId="0" xfId="0" applyFont="1" applyFill="1" applyAlignment="1">
      <alignment horizontal="right"/>
    </xf>
    <xf numFmtId="0" fontId="2" fillId="5" borderId="0" xfId="0" applyFont="1" applyFill="1" applyAlignment="1">
      <alignment horizontal="right"/>
    </xf>
    <xf numFmtId="0" fontId="0" fillId="5" borderId="0" xfId="0" applyFill="1"/>
    <xf numFmtId="0" fontId="0" fillId="6" borderId="0" xfId="0" applyFill="1"/>
    <xf numFmtId="0" fontId="0" fillId="7" borderId="0" xfId="0" applyFill="1" applyAlignment="1">
      <alignment horizontal="right"/>
    </xf>
    <xf numFmtId="0" fontId="9" fillId="7" borderId="0" xfId="0" applyFont="1" applyFill="1" applyAlignment="1">
      <alignment horizontal="center" vertical="center"/>
    </xf>
    <xf numFmtId="0" fontId="10" fillId="8" borderId="0" xfId="0" applyFont="1" applyFill="1" applyAlignment="1">
      <alignment horizontal="center" vertical="center"/>
    </xf>
    <xf numFmtId="0" fontId="9" fillId="8" borderId="0" xfId="0" applyFont="1" applyFill="1" applyAlignment="1">
      <alignment horizontal="center" vertical="center"/>
    </xf>
    <xf numFmtId="0" fontId="0" fillId="8" borderId="0" xfId="0" applyFill="1" applyAlignment="1">
      <alignment horizontal="right"/>
    </xf>
    <xf numFmtId="0" fontId="2" fillId="8" borderId="0" xfId="0" applyFont="1" applyFill="1" applyAlignment="1">
      <alignment horizontal="right"/>
    </xf>
    <xf numFmtId="0" fontId="2" fillId="7" borderId="0" xfId="0" applyFont="1" applyFill="1"/>
    <xf numFmtId="0" fontId="2" fillId="8" borderId="0" xfId="0" applyFont="1" applyFill="1"/>
    <xf numFmtId="0" fontId="0" fillId="9" borderId="0" xfId="0" applyFill="1" applyAlignment="1">
      <alignment horizontal="center" vertical="top" wrapText="1"/>
    </xf>
    <xf numFmtId="0" fontId="9" fillId="9" borderId="0" xfId="0" applyFont="1" applyFill="1" applyAlignment="1">
      <alignment horizontal="center" vertical="center"/>
    </xf>
    <xf numFmtId="0" fontId="0" fillId="9" borderId="0" xfId="0" applyFill="1" applyAlignment="1">
      <alignment horizontal="right"/>
    </xf>
    <xf numFmtId="0" fontId="0" fillId="4" borderId="0" xfId="0" applyFill="1" applyAlignment="1">
      <alignment horizontal="right"/>
    </xf>
    <xf numFmtId="0" fontId="0" fillId="4" borderId="0" xfId="0" applyFill="1" applyAlignment="1">
      <alignment horizontal="left"/>
    </xf>
    <xf numFmtId="0" fontId="7" fillId="4" borderId="0" xfId="0" applyFont="1" applyFill="1" applyProtection="1">
      <protection locked="0"/>
    </xf>
    <xf numFmtId="0" fontId="7" fillId="4" borderId="0" xfId="0" applyFont="1" applyFill="1" applyAlignment="1" applyProtection="1">
      <alignment horizontal="center"/>
      <protection locked="0"/>
    </xf>
    <xf numFmtId="0" fontId="7" fillId="0" borderId="0" xfId="0" applyFont="1" applyProtection="1">
      <protection locked="0"/>
    </xf>
    <xf numFmtId="0" fontId="7" fillId="9" borderId="3" xfId="0" applyFont="1" applyFill="1" applyBorder="1" applyProtection="1">
      <protection locked="0"/>
    </xf>
    <xf numFmtId="0" fontId="6" fillId="9" borderId="10" xfId="0" applyFont="1" applyFill="1" applyBorder="1" applyAlignment="1" applyProtection="1">
      <alignment horizontal="center"/>
      <protection locked="0"/>
    </xf>
    <xf numFmtId="0" fontId="6" fillId="9" borderId="11" xfId="0" applyFont="1" applyFill="1" applyBorder="1" applyAlignment="1" applyProtection="1">
      <alignment horizontal="center"/>
      <protection locked="0"/>
    </xf>
    <xf numFmtId="1" fontId="6" fillId="10" borderId="10" xfId="0" applyNumberFormat="1" applyFont="1" applyFill="1" applyBorder="1" applyAlignment="1" applyProtection="1">
      <alignment horizontal="center"/>
      <protection locked="0"/>
    </xf>
    <xf numFmtId="1" fontId="6" fillId="10" borderId="11" xfId="0" applyNumberFormat="1" applyFont="1" applyFill="1" applyBorder="1" applyAlignment="1" applyProtection="1">
      <alignment horizontal="center"/>
      <protection locked="0"/>
    </xf>
    <xf numFmtId="0" fontId="7" fillId="0" borderId="0" xfId="0" applyFont="1"/>
    <xf numFmtId="0" fontId="16" fillId="0" borderId="0" xfId="0" applyFont="1"/>
    <xf numFmtId="0" fontId="18" fillId="0" borderId="0" xfId="0" applyFont="1" applyProtection="1">
      <protection locked="0"/>
    </xf>
    <xf numFmtId="0" fontId="18" fillId="0" borderId="0" xfId="0" applyFont="1" applyAlignment="1" applyProtection="1">
      <alignment horizontal="left"/>
      <protection locked="0"/>
    </xf>
    <xf numFmtId="0" fontId="2" fillId="12" borderId="0" xfId="0" applyFont="1" applyFill="1" applyAlignment="1">
      <alignment horizontal="right"/>
    </xf>
    <xf numFmtId="0" fontId="0" fillId="12" borderId="0" xfId="0" applyFill="1"/>
    <xf numFmtId="0" fontId="5" fillId="12" borderId="0" xfId="0" applyFont="1" applyFill="1"/>
    <xf numFmtId="0" fontId="5" fillId="12" borderId="0" xfId="0" applyFont="1" applyFill="1" applyAlignment="1">
      <alignment horizontal="right"/>
    </xf>
    <xf numFmtId="0" fontId="6" fillId="12" borderId="0" xfId="0" applyFont="1" applyFill="1"/>
    <xf numFmtId="0" fontId="2" fillId="12" borderId="0" xfId="0" applyFont="1" applyFill="1"/>
    <xf numFmtId="0" fontId="0" fillId="13" borderId="0" xfId="0" applyFill="1" applyAlignment="1">
      <alignment horizontal="right"/>
    </xf>
    <xf numFmtId="0" fontId="0" fillId="13" borderId="0" xfId="0" applyFill="1" applyAlignment="1">
      <alignment horizontal="left"/>
    </xf>
    <xf numFmtId="0" fontId="0" fillId="13" borderId="0" xfId="0" applyFill="1"/>
    <xf numFmtId="0" fontId="4" fillId="11" borderId="0" xfId="0" applyFont="1" applyFill="1"/>
    <xf numFmtId="0" fontId="7" fillId="11" borderId="0" xfId="0" applyFont="1" applyFill="1"/>
    <xf numFmtId="0" fontId="7" fillId="4" borderId="0" xfId="0" applyFont="1" applyFill="1"/>
    <xf numFmtId="0" fontId="6" fillId="11" borderId="1" xfId="0" applyFont="1" applyFill="1" applyBorder="1" applyAlignment="1">
      <alignment horizontal="center"/>
    </xf>
    <xf numFmtId="0" fontId="7" fillId="4" borderId="0" xfId="0" applyFont="1" applyFill="1" applyAlignment="1">
      <alignment horizontal="center"/>
    </xf>
    <xf numFmtId="0" fontId="6" fillId="4" borderId="0" xfId="0" applyFont="1" applyFill="1"/>
    <xf numFmtId="0" fontId="5" fillId="4" borderId="0" xfId="0" applyFont="1" applyFill="1"/>
    <xf numFmtId="0" fontId="7" fillId="4" borderId="0" xfId="0" applyFont="1" applyFill="1" applyAlignment="1">
      <alignment horizontal="right"/>
    </xf>
    <xf numFmtId="165" fontId="7" fillId="4" borderId="0" xfId="0" applyNumberFormat="1" applyFont="1" applyFill="1"/>
    <xf numFmtId="0" fontId="7" fillId="4" borderId="4" xfId="0" applyFont="1" applyFill="1" applyBorder="1"/>
    <xf numFmtId="0" fontId="4" fillId="10" borderId="0" xfId="0" applyFont="1" applyFill="1"/>
    <xf numFmtId="0" fontId="7" fillId="10" borderId="0" xfId="0" applyFont="1" applyFill="1"/>
    <xf numFmtId="0" fontId="7" fillId="10" borderId="0" xfId="0" applyFont="1" applyFill="1" applyAlignment="1">
      <alignment horizontal="center"/>
    </xf>
    <xf numFmtId="0" fontId="4" fillId="9" borderId="0" xfId="0" applyFont="1" applyFill="1"/>
    <xf numFmtId="0" fontId="7" fillId="9" borderId="0" xfId="0" applyFont="1" applyFill="1"/>
    <xf numFmtId="165" fontId="7" fillId="4" borderId="0" xfId="0" applyNumberFormat="1" applyFont="1" applyFill="1" applyAlignment="1">
      <alignment horizontal="center"/>
    </xf>
    <xf numFmtId="0" fontId="6" fillId="5" borderId="1" xfId="0" applyFont="1" applyFill="1" applyBorder="1" applyAlignment="1">
      <alignment horizontal="center"/>
    </xf>
    <xf numFmtId="0" fontId="7" fillId="4" borderId="0" xfId="0" applyFont="1" applyFill="1" applyAlignment="1">
      <alignment horizontal="left"/>
    </xf>
    <xf numFmtId="0" fontId="15" fillId="4" borderId="4" xfId="0" applyFont="1" applyFill="1" applyBorder="1"/>
    <xf numFmtId="0" fontId="5" fillId="9" borderId="2" xfId="0" applyFont="1" applyFill="1" applyBorder="1" applyAlignment="1">
      <alignment horizontal="center"/>
    </xf>
    <xf numFmtId="0" fontId="14" fillId="4" borderId="0" xfId="0" applyFont="1" applyFill="1" applyAlignment="1">
      <alignment horizontal="center" vertical="center" wrapText="1"/>
    </xf>
    <xf numFmtId="0" fontId="1" fillId="4" borderId="0" xfId="0" applyFont="1" applyFill="1"/>
    <xf numFmtId="0" fontId="3" fillId="4" borderId="0" xfId="0" applyFont="1" applyFill="1"/>
    <xf numFmtId="0" fontId="4" fillId="5" borderId="0" xfId="0" applyFont="1" applyFill="1"/>
    <xf numFmtId="0" fontId="0" fillId="4" borderId="0" xfId="0" applyFill="1" applyAlignment="1">
      <alignment horizontal="center"/>
    </xf>
    <xf numFmtId="0" fontId="13" fillId="4" borderId="0" xfId="0" applyFont="1" applyFill="1"/>
    <xf numFmtId="1" fontId="13" fillId="4" borderId="0" xfId="0" applyNumberFormat="1" applyFont="1" applyFill="1"/>
    <xf numFmtId="0" fontId="19" fillId="4" borderId="0" xfId="0" applyFont="1" applyFill="1"/>
    <xf numFmtId="0" fontId="1" fillId="12" borderId="0" xfId="0" applyFont="1" applyFill="1" applyAlignment="1">
      <alignment horizontal="left"/>
    </xf>
    <xf numFmtId="0" fontId="3" fillId="12" borderId="0" xfId="0" applyFont="1" applyFill="1" applyAlignment="1">
      <alignment horizontal="left"/>
    </xf>
    <xf numFmtId="0" fontId="2" fillId="12" borderId="0" xfId="0" applyFont="1" applyFill="1" applyAlignment="1">
      <alignment horizontal="left" vertical="top"/>
    </xf>
    <xf numFmtId="0" fontId="18" fillId="12" borderId="0" xfId="0" applyFont="1" applyFill="1" applyAlignment="1">
      <alignment vertical="top"/>
    </xf>
    <xf numFmtId="0" fontId="4" fillId="12" borderId="0" xfId="0" applyFont="1" applyFill="1" applyAlignment="1">
      <alignment horizontal="center"/>
    </xf>
    <xf numFmtId="0" fontId="4" fillId="12" borderId="0" xfId="0" applyFont="1" applyFill="1"/>
    <xf numFmtId="0" fontId="4" fillId="12" borderId="0" xfId="0" applyFont="1" applyFill="1" applyAlignment="1">
      <alignment horizontal="right"/>
    </xf>
    <xf numFmtId="0" fontId="5" fillId="12" borderId="0" xfId="0" applyFont="1" applyFill="1" applyAlignment="1">
      <alignment horizontal="center"/>
    </xf>
    <xf numFmtId="0" fontId="7" fillId="12" borderId="0" xfId="0" applyFont="1" applyFill="1" applyAlignment="1">
      <alignment horizontal="right"/>
    </xf>
    <xf numFmtId="0" fontId="23" fillId="12" borderId="0" xfId="0" applyFont="1" applyFill="1"/>
    <xf numFmtId="0" fontId="23" fillId="0" borderId="0" xfId="0" applyFont="1"/>
    <xf numFmtId="0" fontId="0" fillId="12" borderId="0" xfId="0" applyFill="1" applyAlignment="1">
      <alignment wrapText="1"/>
    </xf>
    <xf numFmtId="14" fontId="25" fillId="0" borderId="1" xfId="0" applyNumberFormat="1" applyFont="1" applyBorder="1" applyAlignment="1" applyProtection="1">
      <alignment horizontal="center"/>
      <protection locked="0"/>
    </xf>
    <xf numFmtId="0" fontId="20" fillId="17" borderId="0" xfId="0" applyFont="1" applyFill="1"/>
    <xf numFmtId="0" fontId="0" fillId="17" borderId="0" xfId="0" applyFill="1"/>
    <xf numFmtId="0" fontId="18" fillId="17" borderId="0" xfId="0" applyFont="1" applyFill="1"/>
    <xf numFmtId="0" fontId="18" fillId="12" borderId="0" xfId="0" applyFont="1" applyFill="1" applyAlignment="1">
      <alignment wrapText="1"/>
    </xf>
    <xf numFmtId="0" fontId="21" fillId="17" borderId="0" xfId="0" applyFont="1" applyFill="1"/>
    <xf numFmtId="0" fontId="27" fillId="17" borderId="0" xfId="5" applyFill="1"/>
    <xf numFmtId="0" fontId="1" fillId="12" borderId="0" xfId="0" applyFont="1" applyFill="1"/>
    <xf numFmtId="0" fontId="3" fillId="12" borderId="0" xfId="0" applyFont="1" applyFill="1"/>
    <xf numFmtId="0" fontId="24" fillId="12" borderId="0" xfId="0" applyFont="1" applyFill="1" applyAlignment="1">
      <alignment horizontal="right" vertical="center"/>
    </xf>
    <xf numFmtId="0" fontId="22" fillId="12" borderId="0" xfId="0" applyFont="1" applyFill="1" applyAlignment="1">
      <alignment vertical="center"/>
    </xf>
    <xf numFmtId="0" fontId="22" fillId="12" borderId="0" xfId="0" applyFont="1" applyFill="1" applyAlignment="1">
      <alignment vertical="center" wrapText="1"/>
    </xf>
    <xf numFmtId="0" fontId="18" fillId="12" borderId="0" xfId="0" applyFont="1" applyFill="1" applyAlignment="1">
      <alignment vertical="center"/>
    </xf>
    <xf numFmtId="164" fontId="7" fillId="12" borderId="0" xfId="0" applyNumberFormat="1" applyFont="1" applyFill="1" applyAlignment="1">
      <alignment horizontal="right"/>
    </xf>
    <xf numFmtId="0" fontId="7" fillId="12" borderId="0" xfId="0" applyFont="1" applyFill="1"/>
    <xf numFmtId="0" fontId="16" fillId="12" borderId="0" xfId="0" applyFont="1" applyFill="1"/>
    <xf numFmtId="0" fontId="7" fillId="12" borderId="0" xfId="0" applyFont="1" applyFill="1" applyAlignment="1">
      <alignment horizontal="left"/>
    </xf>
    <xf numFmtId="0" fontId="24" fillId="12" borderId="0" xfId="0" applyFont="1" applyFill="1" applyAlignment="1">
      <alignment vertical="center" wrapText="1"/>
    </xf>
    <xf numFmtId="0" fontId="18" fillId="12" borderId="0" xfId="0" applyFont="1" applyFill="1"/>
    <xf numFmtId="0" fontId="30" fillId="12" borderId="0" xfId="0" applyFont="1" applyFill="1"/>
    <xf numFmtId="0" fontId="30" fillId="0" borderId="0" xfId="0" applyFont="1"/>
    <xf numFmtId="0" fontId="31" fillId="12" borderId="0" xfId="0" applyFont="1" applyFill="1"/>
    <xf numFmtId="0" fontId="31" fillId="0" borderId="0" xfId="0" applyFont="1"/>
    <xf numFmtId="0" fontId="5" fillId="19" borderId="16" xfId="0" applyFont="1" applyFill="1" applyBorder="1" applyAlignment="1">
      <alignment horizontal="center"/>
    </xf>
    <xf numFmtId="0" fontId="7" fillId="19" borderId="17" xfId="0" applyFont="1" applyFill="1" applyBorder="1" applyAlignment="1">
      <alignment horizontal="center"/>
    </xf>
    <xf numFmtId="0" fontId="7" fillId="19" borderId="18" xfId="0" applyFont="1" applyFill="1" applyBorder="1" applyAlignment="1">
      <alignment horizontal="center"/>
    </xf>
    <xf numFmtId="0" fontId="7" fillId="19" borderId="19" xfId="0" applyFont="1" applyFill="1" applyBorder="1" applyAlignment="1">
      <alignment horizontal="center"/>
    </xf>
    <xf numFmtId="0" fontId="7" fillId="19" borderId="20" xfId="0" applyFont="1" applyFill="1" applyBorder="1" applyAlignment="1">
      <alignment horizontal="center"/>
    </xf>
    <xf numFmtId="0" fontId="5" fillId="19" borderId="20" xfId="0" applyFont="1" applyFill="1" applyBorder="1" applyAlignment="1">
      <alignment horizontal="center"/>
    </xf>
    <xf numFmtId="0" fontId="1" fillId="20" borderId="17" xfId="0" applyFont="1" applyFill="1" applyBorder="1" applyAlignment="1">
      <alignment horizontal="center"/>
    </xf>
    <xf numFmtId="0" fontId="1" fillId="20" borderId="19" xfId="0" applyFont="1" applyFill="1" applyBorder="1" applyAlignment="1">
      <alignment horizontal="center"/>
    </xf>
    <xf numFmtId="0" fontId="1" fillId="20" borderId="20" xfId="0" applyFont="1" applyFill="1" applyBorder="1" applyAlignment="1">
      <alignment horizontal="center"/>
    </xf>
    <xf numFmtId="0" fontId="30" fillId="12" borderId="0" xfId="0" applyFont="1" applyFill="1" applyAlignment="1">
      <alignment horizontal="center"/>
    </xf>
    <xf numFmtId="0" fontId="2" fillId="4" borderId="0" xfId="0" applyFont="1" applyFill="1" applyAlignment="1">
      <alignment horizontal="right"/>
    </xf>
    <xf numFmtId="164" fontId="21" fillId="0" borderId="1" xfId="0" applyNumberFormat="1" applyFont="1" applyBorder="1" applyAlignment="1">
      <alignment horizontal="center" vertical="center"/>
    </xf>
    <xf numFmtId="14" fontId="25" fillId="12" borderId="0" xfId="0" applyNumberFormat="1" applyFont="1" applyFill="1" applyAlignment="1">
      <alignment horizontal="center" vertical="center"/>
    </xf>
    <xf numFmtId="0" fontId="21" fillId="18" borderId="4" xfId="0" applyFont="1" applyFill="1" applyBorder="1" applyAlignment="1">
      <alignment horizontal="center" vertical="center" wrapText="1"/>
    </xf>
    <xf numFmtId="0" fontId="21" fillId="18" borderId="0" xfId="0" applyFont="1" applyFill="1" applyAlignment="1">
      <alignment horizontal="center" vertical="center" wrapText="1"/>
    </xf>
    <xf numFmtId="0" fontId="21" fillId="18" borderId="15" xfId="0" applyFont="1" applyFill="1" applyBorder="1" applyAlignment="1">
      <alignment horizontal="center" vertical="center" wrapText="1"/>
    </xf>
    <xf numFmtId="14" fontId="22" fillId="0" borderId="15" xfId="0" applyNumberFormat="1" applyFont="1" applyBorder="1" applyAlignment="1" applyProtection="1">
      <alignment horizontal="center" vertical="center"/>
      <protection locked="0"/>
    </xf>
    <xf numFmtId="14" fontId="22" fillId="18" borderId="26" xfId="0" applyNumberFormat="1" applyFont="1" applyFill="1" applyBorder="1" applyAlignment="1">
      <alignment horizontal="center" vertical="center"/>
    </xf>
    <xf numFmtId="0" fontId="31" fillId="12" borderId="0" xfId="0" applyFont="1" applyFill="1" applyAlignment="1">
      <alignment horizontal="right" vertical="center"/>
    </xf>
    <xf numFmtId="0" fontId="18" fillId="17" borderId="22" xfId="0" applyFont="1" applyFill="1" applyBorder="1"/>
    <xf numFmtId="0" fontId="18" fillId="17" borderId="23" xfId="0" applyFont="1" applyFill="1" applyBorder="1" applyAlignment="1">
      <alignment horizontal="right"/>
    </xf>
    <xf numFmtId="0" fontId="0" fillId="17" borderId="16" xfId="0" applyFill="1" applyBorder="1"/>
    <xf numFmtId="0" fontId="18" fillId="17" borderId="4" xfId="0" applyFont="1" applyFill="1" applyBorder="1"/>
    <xf numFmtId="0" fontId="18" fillId="17" borderId="0" xfId="0" applyFont="1" applyFill="1" applyAlignment="1">
      <alignment horizontal="right"/>
    </xf>
    <xf numFmtId="0" fontId="0" fillId="17" borderId="15" xfId="0" applyFill="1" applyBorder="1"/>
    <xf numFmtId="0" fontId="7" fillId="12" borderId="0" xfId="0" applyFont="1" applyFill="1" applyProtection="1">
      <protection locked="0"/>
    </xf>
    <xf numFmtId="0" fontId="7" fillId="21" borderId="0" xfId="0" applyFont="1" applyFill="1" applyProtection="1">
      <protection locked="0"/>
    </xf>
    <xf numFmtId="0" fontId="0" fillId="21" borderId="0" xfId="0" applyFill="1" applyProtection="1">
      <protection locked="0"/>
    </xf>
    <xf numFmtId="0" fontId="14" fillId="4" borderId="15" xfId="0" applyFont="1" applyFill="1" applyBorder="1" applyAlignment="1">
      <alignment horizontal="center" vertical="center" wrapText="1"/>
    </xf>
    <xf numFmtId="0" fontId="0" fillId="22" borderId="0" xfId="0" applyFill="1" applyAlignment="1">
      <alignment horizontal="center" vertical="top" wrapText="1"/>
    </xf>
    <xf numFmtId="0" fontId="9" fillId="22" borderId="0" xfId="0" applyFont="1" applyFill="1" applyAlignment="1">
      <alignment horizontal="center" vertical="center"/>
    </xf>
    <xf numFmtId="0" fontId="0" fillId="22" borderId="0" xfId="0" applyFill="1" applyAlignment="1">
      <alignment horizontal="right"/>
    </xf>
    <xf numFmtId="0" fontId="0" fillId="23" borderId="0" xfId="0" applyFill="1" applyAlignment="1">
      <alignment horizontal="right"/>
    </xf>
    <xf numFmtId="0" fontId="0" fillId="23" borderId="0" xfId="0" applyFill="1" applyAlignment="1">
      <alignment horizontal="left"/>
    </xf>
    <xf numFmtId="0" fontId="0" fillId="23" borderId="0" xfId="0" applyFill="1"/>
    <xf numFmtId="0" fontId="22" fillId="12" borderId="0" xfId="0" applyFont="1" applyFill="1" applyAlignment="1">
      <alignment horizontal="left" vertical="top" wrapText="1"/>
    </xf>
    <xf numFmtId="0" fontId="4" fillId="12" borderId="0" xfId="0" applyFont="1" applyFill="1" applyAlignment="1">
      <alignment vertical="top"/>
    </xf>
    <xf numFmtId="0" fontId="2" fillId="12" borderId="0" xfId="0" applyFont="1" applyFill="1" applyAlignment="1">
      <alignment vertical="top"/>
    </xf>
    <xf numFmtId="0" fontId="17" fillId="17" borderId="0" xfId="0" applyFont="1" applyFill="1"/>
    <xf numFmtId="0" fontId="0" fillId="21" borderId="0" xfId="0" applyFill="1"/>
    <xf numFmtId="0" fontId="23" fillId="21" borderId="0" xfId="0" applyFont="1" applyFill="1"/>
    <xf numFmtId="0" fontId="4" fillId="21" borderId="0" xfId="0" applyFont="1" applyFill="1"/>
    <xf numFmtId="0" fontId="5" fillId="21" borderId="0" xfId="0" applyFont="1" applyFill="1"/>
    <xf numFmtId="0" fontId="7" fillId="21" borderId="0" xfId="0" applyFont="1" applyFill="1"/>
    <xf numFmtId="0" fontId="0" fillId="21" borderId="0" xfId="0" applyFill="1" applyAlignment="1" applyProtection="1">
      <alignment horizontal="right"/>
      <protection locked="0"/>
    </xf>
    <xf numFmtId="0" fontId="0" fillId="12" borderId="0" xfId="0" applyFill="1" applyProtection="1">
      <protection locked="0"/>
    </xf>
    <xf numFmtId="0" fontId="0" fillId="21" borderId="0" xfId="0" applyFill="1" applyAlignment="1" applyProtection="1">
      <alignment horizontal="left"/>
      <protection locked="0"/>
    </xf>
    <xf numFmtId="0" fontId="2" fillId="21" borderId="0" xfId="0" applyFont="1" applyFill="1" applyAlignment="1" applyProtection="1">
      <alignment horizontal="right"/>
      <protection locked="0"/>
    </xf>
    <xf numFmtId="0" fontId="17" fillId="0" borderId="0" xfId="0" applyFont="1" applyProtection="1">
      <protection locked="0"/>
    </xf>
    <xf numFmtId="0" fontId="0" fillId="17" borderId="25" xfId="0" applyFill="1" applyBorder="1"/>
    <xf numFmtId="0" fontId="33" fillId="17" borderId="25" xfId="0" applyFont="1" applyFill="1" applyBorder="1"/>
    <xf numFmtId="0" fontId="17" fillId="0" borderId="0" xfId="0" applyFont="1" applyAlignment="1" applyProtection="1">
      <alignment horizontal="left"/>
      <protection locked="0"/>
    </xf>
    <xf numFmtId="0" fontId="34" fillId="17" borderId="0" xfId="0" applyFont="1" applyFill="1"/>
    <xf numFmtId="0" fontId="28" fillId="12" borderId="23" xfId="0" applyFont="1" applyFill="1" applyBorder="1" applyAlignment="1">
      <alignment horizontal="left" wrapText="1"/>
    </xf>
    <xf numFmtId="0" fontId="28" fillId="12" borderId="0" xfId="0" applyFont="1" applyFill="1" applyAlignment="1">
      <alignment horizontal="left" wrapText="1"/>
    </xf>
    <xf numFmtId="0" fontId="29" fillId="12" borderId="0" xfId="5" applyFont="1" applyFill="1" applyBorder="1" applyAlignment="1">
      <alignment horizontal="left"/>
    </xf>
    <xf numFmtId="0" fontId="24" fillId="12" borderId="0" xfId="0" applyFont="1" applyFill="1"/>
    <xf numFmtId="0" fontId="35" fillId="4" borderId="0" xfId="0" applyFont="1" applyFill="1"/>
    <xf numFmtId="0" fontId="35" fillId="4" borderId="0" xfId="0" applyFont="1" applyFill="1" applyAlignment="1">
      <alignment horizontal="center"/>
    </xf>
    <xf numFmtId="0" fontId="35" fillId="12" borderId="0" xfId="0" applyFont="1" applyFill="1"/>
    <xf numFmtId="0" fontId="36" fillId="4" borderId="0" xfId="0" applyFont="1" applyFill="1"/>
    <xf numFmtId="0" fontId="36" fillId="4" borderId="0" xfId="0" applyFont="1" applyFill="1" applyAlignment="1">
      <alignment horizontal="center"/>
    </xf>
    <xf numFmtId="0" fontId="36" fillId="12" borderId="0" xfId="0" applyFont="1" applyFill="1"/>
    <xf numFmtId="0" fontId="36" fillId="21" borderId="0" xfId="0" applyFont="1" applyFill="1"/>
    <xf numFmtId="0" fontId="35" fillId="21" borderId="0" xfId="0" applyFont="1" applyFill="1"/>
    <xf numFmtId="0" fontId="37" fillId="4" borderId="0" xfId="0" applyFont="1" applyFill="1"/>
    <xf numFmtId="0" fontId="37" fillId="4" borderId="0" xfId="0" applyFont="1" applyFill="1" applyAlignment="1">
      <alignment horizontal="center"/>
    </xf>
    <xf numFmtId="0" fontId="37" fillId="12" borderId="0" xfId="0" applyFont="1" applyFill="1"/>
    <xf numFmtId="0" fontId="38" fillId="4" borderId="0" xfId="0" applyFont="1" applyFill="1"/>
    <xf numFmtId="0" fontId="38" fillId="4" borderId="0" xfId="0" applyFont="1" applyFill="1" applyAlignment="1">
      <alignment horizontal="center"/>
    </xf>
    <xf numFmtId="0" fontId="38" fillId="12" borderId="0" xfId="0" applyFont="1" applyFill="1"/>
    <xf numFmtId="0" fontId="38" fillId="4" borderId="5" xfId="0" applyFont="1" applyFill="1" applyBorder="1"/>
    <xf numFmtId="0" fontId="38" fillId="4" borderId="6" xfId="0" applyFont="1" applyFill="1" applyBorder="1"/>
    <xf numFmtId="0" fontId="38" fillId="4" borderId="7" xfId="0" applyFont="1" applyFill="1" applyBorder="1" applyAlignment="1">
      <alignment horizontal="center"/>
    </xf>
    <xf numFmtId="0" fontId="38" fillId="4" borderId="8" xfId="0" applyFont="1" applyFill="1" applyBorder="1" applyAlignment="1">
      <alignment horizontal="center"/>
    </xf>
    <xf numFmtId="0" fontId="38" fillId="4" borderId="9" xfId="0" applyFont="1" applyFill="1" applyBorder="1" applyAlignment="1">
      <alignment horizontal="center"/>
    </xf>
    <xf numFmtId="0" fontId="38" fillId="4" borderId="12" xfId="0" applyFont="1" applyFill="1" applyBorder="1" applyAlignment="1">
      <alignment horizontal="center"/>
    </xf>
    <xf numFmtId="0" fontId="38" fillId="4" borderId="13" xfId="0" applyFont="1" applyFill="1" applyBorder="1"/>
    <xf numFmtId="0" fontId="38" fillId="4" borderId="13" xfId="0" applyFont="1" applyFill="1" applyBorder="1" applyAlignment="1">
      <alignment horizontal="center"/>
    </xf>
    <xf numFmtId="0" fontId="38" fillId="4" borderId="14" xfId="0" applyFont="1" applyFill="1" applyBorder="1" applyAlignment="1">
      <alignment horizontal="center"/>
    </xf>
    <xf numFmtId="0" fontId="38" fillId="4" borderId="0" xfId="0" applyFont="1" applyFill="1" applyAlignment="1">
      <alignment horizontal="left"/>
    </xf>
    <xf numFmtId="0" fontId="0" fillId="17" borderId="0" xfId="0" applyFill="1" applyAlignment="1">
      <alignment vertical="top"/>
    </xf>
    <xf numFmtId="0" fontId="0" fillId="12" borderId="0" xfId="0" applyFill="1" applyAlignment="1">
      <alignment vertical="top"/>
    </xf>
    <xf numFmtId="0" fontId="0" fillId="0" borderId="0" xfId="0" applyAlignment="1">
      <alignment vertical="top"/>
    </xf>
    <xf numFmtId="0" fontId="7" fillId="12" borderId="0" xfId="0" applyFont="1" applyFill="1" applyAlignment="1">
      <alignment vertical="center"/>
    </xf>
    <xf numFmtId="0" fontId="6" fillId="12" borderId="0" xfId="0" applyFont="1" applyFill="1" applyAlignment="1">
      <alignment vertical="center"/>
    </xf>
    <xf numFmtId="0" fontId="7" fillId="12" borderId="0" xfId="0" applyFont="1" applyFill="1" applyAlignment="1">
      <alignment horizontal="right" vertical="center"/>
    </xf>
    <xf numFmtId="0" fontId="7" fillId="0" borderId="0" xfId="0" applyFont="1" applyAlignment="1">
      <alignment vertical="center"/>
    </xf>
    <xf numFmtId="0" fontId="7" fillId="12" borderId="0" xfId="0" applyFont="1" applyFill="1" applyAlignment="1">
      <alignment vertical="top"/>
    </xf>
    <xf numFmtId="0" fontId="31" fillId="12" borderId="0" xfId="0" applyFont="1" applyFill="1" applyAlignment="1">
      <alignment vertical="top"/>
    </xf>
    <xf numFmtId="0" fontId="7" fillId="0" borderId="0" xfId="0" applyFont="1" applyAlignment="1">
      <alignment vertical="top"/>
    </xf>
    <xf numFmtId="0" fontId="40" fillId="4" borderId="0" xfId="0" applyFont="1" applyFill="1"/>
    <xf numFmtId="0" fontId="40" fillId="4" borderId="0" xfId="0" applyFont="1" applyFill="1" applyAlignment="1">
      <alignment horizontal="center"/>
    </xf>
    <xf numFmtId="0" fontId="21" fillId="17" borderId="0" xfId="0" applyFont="1" applyFill="1" applyAlignment="1">
      <alignment vertical="top"/>
    </xf>
    <xf numFmtId="0" fontId="21" fillId="12" borderId="0" xfId="0" applyFont="1" applyFill="1" applyAlignment="1">
      <alignment vertical="top"/>
    </xf>
    <xf numFmtId="0" fontId="21" fillId="0" borderId="0" xfId="0" applyFont="1" applyAlignment="1">
      <alignment vertical="top"/>
    </xf>
    <xf numFmtId="0" fontId="17" fillId="15" borderId="0" xfId="0" applyFont="1" applyFill="1" applyAlignment="1">
      <alignment vertical="center" wrapText="1"/>
    </xf>
    <xf numFmtId="0" fontId="0" fillId="0" borderId="0" xfId="0" applyAlignment="1">
      <alignment vertical="center" wrapText="1"/>
    </xf>
    <xf numFmtId="0" fontId="17" fillId="16" borderId="0" xfId="0" applyFont="1" applyFill="1" applyAlignment="1">
      <alignment vertical="center" wrapText="1"/>
    </xf>
    <xf numFmtId="0" fontId="17" fillId="14" borderId="0" xfId="0" applyFont="1" applyFill="1" applyAlignment="1">
      <alignment vertical="center" wrapText="1"/>
    </xf>
    <xf numFmtId="0" fontId="17" fillId="17" borderId="17" xfId="0" applyFont="1" applyFill="1" applyBorder="1" applyAlignment="1">
      <alignment vertical="center" wrapText="1"/>
    </xf>
    <xf numFmtId="0" fontId="0" fillId="0" borderId="25" xfId="0" applyBorder="1" applyAlignment="1">
      <alignment vertical="center" wrapText="1"/>
    </xf>
    <xf numFmtId="0" fontId="0" fillId="0" borderId="20" xfId="0" applyBorder="1" applyAlignment="1">
      <alignment vertical="center" wrapText="1"/>
    </xf>
    <xf numFmtId="0" fontId="21" fillId="12" borderId="0" xfId="0" applyFont="1" applyFill="1" applyAlignment="1">
      <alignment wrapText="1"/>
    </xf>
    <xf numFmtId="0" fontId="0" fillId="0" borderId="0" xfId="0"/>
    <xf numFmtId="0" fontId="17" fillId="15" borderId="0" xfId="0" applyFont="1" applyFill="1" applyAlignment="1">
      <alignment vertical="top" wrapText="1"/>
    </xf>
    <xf numFmtId="0" fontId="0" fillId="0" borderId="0" xfId="0" applyAlignment="1">
      <alignment vertical="top" wrapText="1"/>
    </xf>
    <xf numFmtId="0" fontId="17" fillId="16" borderId="0" xfId="0" applyFont="1" applyFill="1" applyAlignment="1">
      <alignment vertical="top" wrapText="1"/>
    </xf>
    <xf numFmtId="0" fontId="41" fillId="15" borderId="0" xfId="5" applyFont="1" applyFill="1" applyAlignment="1">
      <alignment vertical="top" wrapText="1"/>
    </xf>
    <xf numFmtId="0" fontId="21" fillId="0" borderId="0" xfId="0" applyFont="1" applyAlignment="1">
      <alignment vertical="top" wrapText="1"/>
    </xf>
    <xf numFmtId="0" fontId="23" fillId="0" borderId="21" xfId="0" applyFont="1" applyBorder="1" applyProtection="1">
      <protection locked="0"/>
    </xf>
    <xf numFmtId="0" fontId="23" fillId="0" borderId="21" xfId="0" applyFont="1" applyBorder="1" applyAlignment="1" applyProtection="1">
      <alignment horizontal="left"/>
      <protection locked="0"/>
    </xf>
    <xf numFmtId="0" fontId="21" fillId="18" borderId="22" xfId="0" applyFont="1" applyFill="1" applyBorder="1" applyAlignment="1">
      <alignment horizontal="center" vertical="center" wrapText="1"/>
    </xf>
    <xf numFmtId="0" fontId="22" fillId="18" borderId="23" xfId="0" applyFont="1" applyFill="1" applyBorder="1" applyAlignment="1">
      <alignment horizontal="center" vertical="center" wrapText="1"/>
    </xf>
    <xf numFmtId="0" fontId="22" fillId="18" borderId="16" xfId="0" applyFont="1" applyFill="1" applyBorder="1" applyAlignment="1">
      <alignment horizontal="center" vertical="center" wrapText="1"/>
    </xf>
    <xf numFmtId="0" fontId="22" fillId="18" borderId="4" xfId="0" applyFont="1" applyFill="1" applyBorder="1" applyAlignment="1">
      <alignment horizontal="center" vertical="center" wrapText="1"/>
    </xf>
    <xf numFmtId="0" fontId="22" fillId="18" borderId="0" xfId="0" applyFont="1" applyFill="1" applyAlignment="1">
      <alignment horizontal="center" vertical="center" wrapText="1"/>
    </xf>
    <xf numFmtId="0" fontId="22" fillId="18" borderId="15" xfId="0" applyFont="1" applyFill="1" applyBorder="1" applyAlignment="1">
      <alignment horizontal="center" vertical="center" wrapText="1"/>
    </xf>
    <xf numFmtId="0" fontId="22" fillId="18" borderId="4" xfId="0" applyFont="1" applyFill="1" applyBorder="1" applyAlignment="1">
      <alignment horizontal="right" vertical="center"/>
    </xf>
    <xf numFmtId="0" fontId="0" fillId="18" borderId="0" xfId="0" applyFill="1" applyAlignment="1">
      <alignment horizontal="right" vertical="center"/>
    </xf>
    <xf numFmtId="0" fontId="22" fillId="18" borderId="17" xfId="0" applyFont="1" applyFill="1" applyBorder="1" applyAlignment="1">
      <alignment horizontal="right" vertical="center"/>
    </xf>
    <xf numFmtId="0" fontId="0" fillId="18" borderId="25" xfId="0" applyFill="1" applyBorder="1" applyAlignment="1">
      <alignment horizontal="right" vertical="center"/>
    </xf>
    <xf numFmtId="0" fontId="8" fillId="9" borderId="0" xfId="0" applyFont="1" applyFill="1" applyAlignment="1">
      <alignment horizontal="center"/>
    </xf>
    <xf numFmtId="0" fontId="8" fillId="22" borderId="0" xfId="0" applyFont="1" applyFill="1" applyAlignment="1">
      <alignment horizontal="center"/>
    </xf>
    <xf numFmtId="0" fontId="8" fillId="5" borderId="0" xfId="0" applyFont="1" applyFill="1" applyAlignment="1">
      <alignment horizontal="center"/>
    </xf>
    <xf numFmtId="0" fontId="8" fillId="6" borderId="0" xfId="0" applyFont="1" applyFill="1" applyAlignment="1">
      <alignment horizontal="center"/>
    </xf>
    <xf numFmtId="0" fontId="6" fillId="12" borderId="0" xfId="0" applyFont="1" applyFill="1" applyAlignment="1">
      <alignment wrapText="1"/>
    </xf>
    <xf numFmtId="0" fontId="0" fillId="0" borderId="0" xfId="0" applyAlignment="1">
      <alignment wrapText="1"/>
    </xf>
    <xf numFmtId="0" fontId="4" fillId="12" borderId="0" xfId="0" applyFont="1" applyFill="1" applyAlignment="1">
      <alignment vertical="top" wrapText="1"/>
    </xf>
    <xf numFmtId="0" fontId="41" fillId="12" borderId="0" xfId="5" applyFont="1" applyFill="1" applyAlignment="1" applyProtection="1">
      <alignment horizontal="left" wrapText="1"/>
    </xf>
    <xf numFmtId="0" fontId="21" fillId="0" borderId="0" xfId="0" applyFont="1" applyAlignment="1">
      <alignment horizontal="left"/>
    </xf>
    <xf numFmtId="0" fontId="6" fillId="21" borderId="0" xfId="0" applyFont="1" applyFill="1" applyAlignment="1">
      <alignment horizontal="center"/>
    </xf>
    <xf numFmtId="0" fontId="8" fillId="7" borderId="0" xfId="0" applyFont="1" applyFill="1" applyAlignment="1">
      <alignment horizontal="center"/>
    </xf>
    <xf numFmtId="0" fontId="8" fillId="8" borderId="0" xfId="0" applyFont="1" applyFill="1" applyAlignment="1">
      <alignment horizontal="center"/>
    </xf>
    <xf numFmtId="0" fontId="6" fillId="12" borderId="0" xfId="0" applyFont="1" applyFill="1" applyAlignment="1">
      <alignment horizontal="left" vertical="top" wrapText="1"/>
    </xf>
    <xf numFmtId="0" fontId="22" fillId="12" borderId="0" xfId="0" applyFont="1" applyFill="1" applyAlignment="1">
      <alignment horizontal="left" vertical="top" wrapText="1"/>
    </xf>
    <xf numFmtId="0" fontId="24" fillId="12" borderId="25" xfId="0" applyFont="1" applyFill="1" applyBorder="1" applyAlignment="1">
      <alignment vertical="center"/>
    </xf>
    <xf numFmtId="0" fontId="0" fillId="12" borderId="25" xfId="0" applyFill="1" applyBorder="1"/>
    <xf numFmtId="0" fontId="24" fillId="12" borderId="25" xfId="0" applyFont="1" applyFill="1" applyBorder="1"/>
    <xf numFmtId="0" fontId="21" fillId="16" borderId="2" xfId="0" applyFont="1" applyFill="1" applyBorder="1" applyAlignment="1">
      <alignment horizontal="center" vertical="center"/>
    </xf>
    <xf numFmtId="0" fontId="0" fillId="16" borderId="24" xfId="0" applyFill="1" applyBorder="1" applyAlignment="1">
      <alignment horizontal="center"/>
    </xf>
    <xf numFmtId="0" fontId="0" fillId="16" borderId="3" xfId="0" applyFill="1" applyBorder="1" applyAlignment="1">
      <alignment horizontal="center"/>
    </xf>
    <xf numFmtId="0" fontId="22" fillId="12" borderId="0" xfId="0" applyFont="1" applyFill="1" applyAlignment="1">
      <alignment vertical="center" wrapText="1"/>
    </xf>
    <xf numFmtId="0" fontId="0" fillId="0" borderId="15" xfId="0" applyBorder="1" applyAlignment="1">
      <alignment vertical="center" wrapText="1"/>
    </xf>
    <xf numFmtId="0" fontId="24" fillId="18" borderId="22" xfId="0" applyFont="1" applyFill="1" applyBorder="1" applyAlignment="1">
      <alignment vertical="center" wrapText="1"/>
    </xf>
    <xf numFmtId="0" fontId="24" fillId="18" borderId="23" xfId="0" applyFont="1" applyFill="1" applyBorder="1" applyAlignment="1">
      <alignment vertical="center" wrapText="1"/>
    </xf>
    <xf numFmtId="0" fontId="17" fillId="0" borderId="16" xfId="0" applyFont="1" applyBorder="1" applyAlignment="1">
      <alignment wrapText="1"/>
    </xf>
    <xf numFmtId="0" fontId="24" fillId="18" borderId="4" xfId="0" applyFont="1" applyFill="1" applyBorder="1" applyAlignment="1">
      <alignment vertical="center" wrapText="1"/>
    </xf>
    <xf numFmtId="0" fontId="24" fillId="18" borderId="0" xfId="0" applyFont="1" applyFill="1" applyAlignment="1">
      <alignment vertical="center" wrapText="1"/>
    </xf>
    <xf numFmtId="0" fontId="17" fillId="0" borderId="15" xfId="0" applyFont="1" applyBorder="1" applyAlignment="1">
      <alignment wrapText="1"/>
    </xf>
    <xf numFmtId="0" fontId="29" fillId="12" borderId="23" xfId="5" applyFont="1" applyFill="1" applyBorder="1" applyAlignment="1">
      <alignment horizontal="left"/>
    </xf>
    <xf numFmtId="0" fontId="0" fillId="12" borderId="23" xfId="0" applyFill="1" applyBorder="1"/>
    <xf numFmtId="0" fontId="24" fillId="12" borderId="0" xfId="0" applyFont="1" applyFill="1"/>
    <xf numFmtId="0" fontId="0" fillId="12" borderId="0" xfId="0" applyFill="1"/>
    <xf numFmtId="0" fontId="7" fillId="0" borderId="25" xfId="0" applyFont="1" applyBorder="1" applyAlignment="1" applyProtection="1">
      <alignment wrapText="1"/>
      <protection locked="0"/>
    </xf>
    <xf numFmtId="0" fontId="0" fillId="0" borderId="25" xfId="0" applyBorder="1" applyAlignment="1" applyProtection="1">
      <alignment wrapText="1"/>
      <protection locked="0"/>
    </xf>
    <xf numFmtId="0" fontId="0" fillId="0" borderId="25" xfId="0" applyBorder="1"/>
    <xf numFmtId="0" fontId="5" fillId="19" borderId="22" xfId="0" applyFont="1" applyFill="1" applyBorder="1" applyAlignment="1">
      <alignment horizontal="center"/>
    </xf>
    <xf numFmtId="0" fontId="5" fillId="19" borderId="16" xfId="0" applyFont="1" applyFill="1" applyBorder="1" applyAlignment="1">
      <alignment horizontal="center"/>
    </xf>
    <xf numFmtId="0" fontId="0" fillId="0" borderId="25" xfId="0" applyBorder="1" applyAlignment="1">
      <alignment wrapText="1"/>
    </xf>
    <xf numFmtId="0" fontId="12" fillId="4" borderId="0" xfId="0" applyFont="1" applyFill="1" applyAlignment="1">
      <alignment wrapText="1"/>
    </xf>
    <xf numFmtId="0" fontId="12" fillId="4" borderId="0" xfId="0" applyFont="1" applyFill="1" applyAlignment="1">
      <alignment horizontal="center" vertical="center" wrapText="1"/>
    </xf>
    <xf numFmtId="0" fontId="5" fillId="5" borderId="1" xfId="0" applyFont="1" applyFill="1" applyBorder="1" applyAlignment="1">
      <alignment horizontal="center"/>
    </xf>
    <xf numFmtId="0" fontId="12" fillId="4" borderId="15" xfId="0" applyFont="1" applyFill="1" applyBorder="1" applyAlignment="1">
      <alignment horizontal="center" vertical="center" wrapText="1"/>
    </xf>
    <xf numFmtId="0" fontId="14" fillId="4" borderId="0" xfId="0" applyFont="1" applyFill="1" applyAlignment="1">
      <alignment horizontal="center" vertical="center" wrapText="1"/>
    </xf>
    <xf numFmtId="0" fontId="0" fillId="0" borderId="0" xfId="0" applyAlignment="1">
      <alignment horizontal="center" vertical="center" wrapText="1"/>
    </xf>
    <xf numFmtId="0" fontId="0" fillId="0" borderId="15" xfId="0" applyBorder="1" applyAlignment="1">
      <alignment horizontal="center" vertical="center" wrapText="1"/>
    </xf>
    <xf numFmtId="0" fontId="21" fillId="4" borderId="0" xfId="0" applyFont="1" applyFill="1" applyAlignment="1">
      <alignment wrapText="1"/>
    </xf>
    <xf numFmtId="0" fontId="2" fillId="0" borderId="0" xfId="0" applyFont="1" applyAlignment="1">
      <alignment wrapText="1"/>
    </xf>
  </cellXfs>
  <cellStyles count="6">
    <cellStyle name="Link" xfId="5" builtinId="8"/>
    <cellStyle name="Standard" xfId="0" builtinId="0"/>
    <cellStyle name="Unbenannt1" xfId="1" xr:uid="{00000000-0005-0000-0000-000002000000}"/>
    <cellStyle name="Unbenannt2" xfId="2" xr:uid="{00000000-0005-0000-0000-000003000000}"/>
    <cellStyle name="Unbenannt3" xfId="3" xr:uid="{00000000-0005-0000-0000-000004000000}"/>
    <cellStyle name="Unbenannt4" xfId="4" xr:uid="{00000000-0005-0000-0000-000005000000}"/>
  </cellStyles>
  <dxfs count="12">
    <dxf>
      <font>
        <b/>
        <i/>
        <color rgb="FFFF0000"/>
      </font>
    </dxf>
    <dxf>
      <font>
        <name val="Arial"/>
      </font>
      <fill>
        <patternFill>
          <bgColor rgb="FFD4EA6B"/>
        </patternFill>
      </fill>
    </dxf>
    <dxf>
      <font>
        <name val="Arial"/>
      </font>
      <fill>
        <patternFill>
          <bgColor rgb="FFD4EA6B"/>
        </patternFill>
      </fill>
    </dxf>
    <dxf>
      <font>
        <name val="Arial"/>
      </font>
      <fill>
        <patternFill>
          <bgColor rgb="FFFFDE59"/>
        </patternFill>
      </fill>
    </dxf>
    <dxf>
      <font>
        <color theme="0" tint="-0.24994659260841701"/>
      </font>
      <fill>
        <patternFill>
          <bgColor theme="0" tint="-0.24994659260841701"/>
        </patternFill>
      </fill>
      <border>
        <left/>
        <right/>
        <top/>
        <bottom/>
        <vertical/>
        <horizontal/>
      </border>
    </dxf>
    <dxf>
      <font>
        <b/>
        <i/>
        <color rgb="FFFF0000"/>
      </font>
    </dxf>
    <dxf>
      <font>
        <b/>
        <i val="0"/>
      </font>
    </dxf>
    <dxf>
      <font>
        <b/>
        <i/>
        <color rgb="FFFF0000"/>
      </font>
    </dxf>
    <dxf>
      <font>
        <b/>
        <i val="0"/>
        <strike val="0"/>
      </font>
    </dxf>
    <dxf>
      <font>
        <b/>
        <i/>
        <strike val="0"/>
        <color rgb="FFFF0000"/>
      </font>
    </dxf>
    <dxf>
      <font>
        <b/>
        <i val="0"/>
        <strike val="0"/>
      </font>
    </dxf>
    <dxf>
      <font>
        <b/>
        <i/>
        <color rgb="FFFF0000"/>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8EB4E3"/>
      <rgbColor rgb="FF993366"/>
      <rgbColor rgb="FFFFFFCC"/>
      <rgbColor rgb="FFCCFFFF"/>
      <rgbColor rgb="FF660066"/>
      <rgbColor rgb="FFFF9966"/>
      <rgbColor rgb="FF0066CC"/>
      <rgbColor rgb="FFCCCCFF"/>
      <rgbColor rgb="FF000080"/>
      <rgbColor rgb="FFFF00FF"/>
      <rgbColor rgb="FFFFFF00"/>
      <rgbColor rgb="FF00FFFF"/>
      <rgbColor rgb="FF800080"/>
      <rgbColor rgb="FF800000"/>
      <rgbColor rgb="FF008080"/>
      <rgbColor rgb="FF0000FF"/>
      <rgbColor rgb="FF00B0F0"/>
      <rgbColor rgb="FFCCFFFF"/>
      <rgbColor rgb="FFCCFFCC"/>
      <rgbColor rgb="FFD4EA6B"/>
      <rgbColor rgb="FF93CDDD"/>
      <rgbColor rgb="FFFF99CC"/>
      <rgbColor rgb="FFCC99FF"/>
      <rgbColor rgb="FFFFDE59"/>
      <rgbColor rgb="FF3366FF"/>
      <rgbColor rgb="FF33CCCC"/>
      <rgbColor rgb="FF92D05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E79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2.jpeg"/><Relationship Id="rId1" Type="http://schemas.openxmlformats.org/officeDocument/2006/relationships/image" Target="../media/image3.jpe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gew-hessen-personalratswahlen.de/" TargetMode="External"/><Relationship Id="rId1" Type="http://schemas.openxmlformats.org/officeDocument/2006/relationships/hyperlink" Target="mailto:r.maydorn@gew-hrwm.de"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ew-hessen-personalratswahlen.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78"/>
  <sheetViews>
    <sheetView tabSelected="1" zoomScale="130" zoomScaleNormal="130" workbookViewId="0"/>
  </sheetViews>
  <sheetFormatPr baseColWidth="10" defaultRowHeight="12.75" x14ac:dyDescent="0.2"/>
  <cols>
    <col min="1" max="1" width="3.42578125" style="97" customWidth="1"/>
    <col min="2" max="2" width="26.7109375" customWidth="1"/>
    <col min="3" max="3" width="25.42578125" style="97" customWidth="1"/>
    <col min="4" max="4" width="21.85546875" style="97" customWidth="1"/>
    <col min="5" max="5" width="11.140625" style="47" customWidth="1"/>
    <col min="6" max="6" width="61.7109375" style="47" customWidth="1"/>
    <col min="7" max="32" width="11.42578125" style="47"/>
  </cols>
  <sheetData>
    <row r="1" spans="1:32" ht="15.75" customHeight="1" x14ac:dyDescent="0.2">
      <c r="B1" s="97"/>
    </row>
    <row r="2" spans="1:32" ht="27" thickBot="1" x14ac:dyDescent="0.45">
      <c r="B2" s="168" t="s">
        <v>125</v>
      </c>
      <c r="C2" s="167"/>
      <c r="D2" s="167"/>
    </row>
    <row r="3" spans="1:32" ht="21" thickTop="1" x14ac:dyDescent="0.3">
      <c r="B3" s="96" t="s">
        <v>170</v>
      </c>
    </row>
    <row r="4" spans="1:32" ht="20.25" x14ac:dyDescent="0.3">
      <c r="B4" s="84" t="s">
        <v>126</v>
      </c>
    </row>
    <row r="5" spans="1:32" ht="13.5" thickBot="1" x14ac:dyDescent="0.25">
      <c r="B5" s="97"/>
    </row>
    <row r="6" spans="1:32" ht="13.5" thickTop="1" x14ac:dyDescent="0.2">
      <c r="B6" s="137" t="s">
        <v>105</v>
      </c>
      <c r="C6" s="138"/>
      <c r="D6" s="139"/>
    </row>
    <row r="7" spans="1:32" x14ac:dyDescent="0.2">
      <c r="B7" s="140"/>
      <c r="C7" s="141"/>
      <c r="D7" s="142"/>
    </row>
    <row r="8" spans="1:32" ht="48" customHeight="1" thickBot="1" x14ac:dyDescent="0.25">
      <c r="B8" s="218" t="s">
        <v>107</v>
      </c>
      <c r="C8" s="219"/>
      <c r="D8" s="220"/>
    </row>
    <row r="9" spans="1:32" ht="13.5" thickTop="1" x14ac:dyDescent="0.2">
      <c r="B9" s="97"/>
    </row>
    <row r="10" spans="1:32" ht="15.75" x14ac:dyDescent="0.25">
      <c r="B10" s="100" t="s">
        <v>106</v>
      </c>
    </row>
    <row r="11" spans="1:32" x14ac:dyDescent="0.2">
      <c r="B11" s="97"/>
    </row>
    <row r="12" spans="1:32" ht="84" customHeight="1" x14ac:dyDescent="0.2">
      <c r="B12" s="214" t="s">
        <v>153</v>
      </c>
      <c r="C12" s="215"/>
      <c r="D12" s="215"/>
    </row>
    <row r="13" spans="1:32" s="201" customFormat="1" ht="42" customHeight="1" x14ac:dyDescent="0.2">
      <c r="A13" s="199"/>
      <c r="B13" s="223" t="s">
        <v>169</v>
      </c>
      <c r="C13" s="224"/>
      <c r="D13" s="224"/>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row>
    <row r="14" spans="1:32" s="213" customFormat="1" ht="15" customHeight="1" x14ac:dyDescent="0.2">
      <c r="A14" s="211"/>
      <c r="B14" s="226" t="s">
        <v>167</v>
      </c>
      <c r="C14" s="227"/>
      <c r="D14" s="227"/>
      <c r="E14" s="212"/>
      <c r="F14" s="212"/>
      <c r="G14" s="212"/>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row>
    <row r="15" spans="1:32" x14ac:dyDescent="0.2">
      <c r="B15" s="97"/>
    </row>
    <row r="16" spans="1:32" ht="15.75" x14ac:dyDescent="0.25">
      <c r="B16" s="100" t="s">
        <v>154</v>
      </c>
    </row>
    <row r="17" spans="1:4" x14ac:dyDescent="0.2">
      <c r="B17" s="97"/>
    </row>
    <row r="18" spans="1:4" ht="87" customHeight="1" x14ac:dyDescent="0.2">
      <c r="B18" s="216" t="s">
        <v>155</v>
      </c>
      <c r="C18" s="215"/>
      <c r="D18" s="215"/>
    </row>
    <row r="19" spans="1:4" ht="45.75" customHeight="1" x14ac:dyDescent="0.2">
      <c r="B19" s="225" t="s">
        <v>156</v>
      </c>
      <c r="C19" s="224"/>
      <c r="D19" s="224"/>
    </row>
    <row r="20" spans="1:4" x14ac:dyDescent="0.2">
      <c r="A20" s="47"/>
      <c r="B20" s="99"/>
      <c r="C20" s="47"/>
    </row>
    <row r="21" spans="1:4" ht="13.5" x14ac:dyDescent="0.25">
      <c r="A21" s="47"/>
      <c r="B21" s="221" t="s">
        <v>151</v>
      </c>
      <c r="C21" s="222"/>
      <c r="D21" s="222"/>
    </row>
    <row r="22" spans="1:4" x14ac:dyDescent="0.2">
      <c r="B22" s="97"/>
    </row>
    <row r="23" spans="1:4" ht="62.25" customHeight="1" x14ac:dyDescent="0.2">
      <c r="B23" s="217" t="s">
        <v>152</v>
      </c>
      <c r="C23" s="215"/>
      <c r="D23" s="215"/>
    </row>
    <row r="24" spans="1:4" x14ac:dyDescent="0.2">
      <c r="B24" s="97"/>
    </row>
    <row r="25" spans="1:4" x14ac:dyDescent="0.2">
      <c r="B25" s="98" t="s">
        <v>108</v>
      </c>
    </row>
    <row r="26" spans="1:4" x14ac:dyDescent="0.2">
      <c r="B26" s="97"/>
    </row>
    <row r="27" spans="1:4" x14ac:dyDescent="0.2">
      <c r="B27" s="170" t="s">
        <v>109</v>
      </c>
      <c r="C27" s="47" t="s">
        <v>128</v>
      </c>
    </row>
    <row r="28" spans="1:4" x14ac:dyDescent="0.2">
      <c r="B28" s="101" t="s">
        <v>127</v>
      </c>
      <c r="C28" s="156" t="s">
        <v>113</v>
      </c>
    </row>
    <row r="29" spans="1:4" x14ac:dyDescent="0.2">
      <c r="B29" s="156" t="s">
        <v>129</v>
      </c>
      <c r="C29" s="156" t="s">
        <v>111</v>
      </c>
    </row>
    <row r="30" spans="1:4" x14ac:dyDescent="0.2">
      <c r="B30" s="97"/>
      <c r="C30" s="156" t="s">
        <v>112</v>
      </c>
    </row>
    <row r="31" spans="1:4" x14ac:dyDescent="0.2">
      <c r="B31" s="98"/>
      <c r="C31" s="156"/>
    </row>
    <row r="32" spans="1:4" x14ac:dyDescent="0.2">
      <c r="B32" s="98" t="s">
        <v>119</v>
      </c>
      <c r="C32" s="156" t="s">
        <v>171</v>
      </c>
    </row>
    <row r="33" spans="2:3" x14ac:dyDescent="0.2">
      <c r="B33" s="97"/>
      <c r="C33" s="156"/>
    </row>
    <row r="34" spans="2:3" x14ac:dyDescent="0.2">
      <c r="B34" s="97"/>
    </row>
    <row r="35" spans="2:3" x14ac:dyDescent="0.2">
      <c r="B35" s="97"/>
    </row>
    <row r="36" spans="2:3" x14ac:dyDescent="0.2">
      <c r="B36" s="97"/>
    </row>
    <row r="37" spans="2:3" x14ac:dyDescent="0.2">
      <c r="B37" s="97"/>
    </row>
    <row r="38" spans="2:3" s="47" customFormat="1" x14ac:dyDescent="0.2"/>
    <row r="39" spans="2:3" s="47" customFormat="1" x14ac:dyDescent="0.2"/>
    <row r="40" spans="2:3" s="47" customFormat="1" x14ac:dyDescent="0.2"/>
    <row r="41" spans="2:3" s="47" customFormat="1" x14ac:dyDescent="0.2"/>
    <row r="42" spans="2:3" s="47" customFormat="1" x14ac:dyDescent="0.2"/>
    <row r="43" spans="2:3" s="47" customFormat="1" x14ac:dyDescent="0.2"/>
    <row r="44" spans="2:3" s="47" customFormat="1" x14ac:dyDescent="0.2"/>
    <row r="45" spans="2:3" s="47" customFormat="1" x14ac:dyDescent="0.2"/>
    <row r="46" spans="2:3" s="47" customFormat="1" x14ac:dyDescent="0.2"/>
    <row r="47" spans="2:3" s="47" customFormat="1" x14ac:dyDescent="0.2"/>
    <row r="48" spans="2:3" s="47" customFormat="1" x14ac:dyDescent="0.2"/>
    <row r="49" s="47" customFormat="1" x14ac:dyDescent="0.2"/>
    <row r="50" s="47" customFormat="1" x14ac:dyDescent="0.2"/>
    <row r="51" s="47" customFormat="1" x14ac:dyDescent="0.2"/>
    <row r="52" s="47" customFormat="1" x14ac:dyDescent="0.2"/>
    <row r="53" s="47" customFormat="1" x14ac:dyDescent="0.2"/>
    <row r="54" s="47" customFormat="1" x14ac:dyDescent="0.2"/>
    <row r="55" s="47" customFormat="1" x14ac:dyDescent="0.2"/>
    <row r="56" s="47" customFormat="1" x14ac:dyDescent="0.2"/>
    <row r="57" s="47" customFormat="1" x14ac:dyDescent="0.2"/>
    <row r="58" s="47" customFormat="1" x14ac:dyDescent="0.2"/>
    <row r="59" s="47" customFormat="1" x14ac:dyDescent="0.2"/>
    <row r="60" s="47" customFormat="1" x14ac:dyDescent="0.2"/>
    <row r="61" s="47" customFormat="1" x14ac:dyDescent="0.2"/>
    <row r="62" s="47" customFormat="1" x14ac:dyDescent="0.2"/>
    <row r="63" s="47" customFormat="1" x14ac:dyDescent="0.2"/>
    <row r="64" s="47" customFormat="1" x14ac:dyDescent="0.2"/>
    <row r="65" s="47" customFormat="1" x14ac:dyDescent="0.2"/>
    <row r="66" s="47" customFormat="1" x14ac:dyDescent="0.2"/>
    <row r="67" s="47" customFormat="1" x14ac:dyDescent="0.2"/>
    <row r="68" s="47" customFormat="1" x14ac:dyDescent="0.2"/>
    <row r="69" s="47" customFormat="1" x14ac:dyDescent="0.2"/>
    <row r="70" s="47" customFormat="1" x14ac:dyDescent="0.2"/>
    <row r="71" s="47" customFormat="1" x14ac:dyDescent="0.2"/>
    <row r="72" s="47" customFormat="1" x14ac:dyDescent="0.2"/>
    <row r="73" s="47" customFormat="1" x14ac:dyDescent="0.2"/>
    <row r="74" s="47" customFormat="1" x14ac:dyDescent="0.2"/>
    <row r="75" s="47" customFormat="1" x14ac:dyDescent="0.2"/>
    <row r="76" s="47" customFormat="1" x14ac:dyDescent="0.2"/>
    <row r="77" s="47" customFormat="1" x14ac:dyDescent="0.2"/>
    <row r="78" s="47" customFormat="1" x14ac:dyDescent="0.2"/>
    <row r="79" s="47" customFormat="1" x14ac:dyDescent="0.2"/>
    <row r="80" s="47" customFormat="1" x14ac:dyDescent="0.2"/>
    <row r="81" s="47" customFormat="1" x14ac:dyDescent="0.2"/>
    <row r="82" s="47" customFormat="1" x14ac:dyDescent="0.2"/>
    <row r="83" s="47" customFormat="1" x14ac:dyDescent="0.2"/>
    <row r="84" s="47" customFormat="1" x14ac:dyDescent="0.2"/>
    <row r="85" s="47" customFormat="1" x14ac:dyDescent="0.2"/>
    <row r="86" s="47" customFormat="1" x14ac:dyDescent="0.2"/>
    <row r="87" s="47" customFormat="1" x14ac:dyDescent="0.2"/>
    <row r="88" s="47" customFormat="1" x14ac:dyDescent="0.2"/>
    <row r="89" s="47" customFormat="1" x14ac:dyDescent="0.2"/>
    <row r="90" s="47" customFormat="1" x14ac:dyDescent="0.2"/>
    <row r="91" s="47" customFormat="1" x14ac:dyDescent="0.2"/>
    <row r="92" s="47" customFormat="1" x14ac:dyDescent="0.2"/>
    <row r="93" s="47" customFormat="1" x14ac:dyDescent="0.2"/>
    <row r="94" s="47" customFormat="1" x14ac:dyDescent="0.2"/>
    <row r="95" s="47" customFormat="1" x14ac:dyDescent="0.2"/>
    <row r="96" s="47" customFormat="1" x14ac:dyDescent="0.2"/>
    <row r="97" s="47" customFormat="1" x14ac:dyDescent="0.2"/>
    <row r="98" s="47" customFormat="1" x14ac:dyDescent="0.2"/>
    <row r="99" s="47" customFormat="1" x14ac:dyDescent="0.2"/>
    <row r="100" s="47" customFormat="1" x14ac:dyDescent="0.2"/>
    <row r="101" s="47" customFormat="1" x14ac:dyDescent="0.2"/>
    <row r="102" s="47" customFormat="1" x14ac:dyDescent="0.2"/>
    <row r="103" s="47" customFormat="1" x14ac:dyDescent="0.2"/>
    <row r="104" s="47" customFormat="1" x14ac:dyDescent="0.2"/>
    <row r="105" s="47" customFormat="1" x14ac:dyDescent="0.2"/>
    <row r="106" s="47" customFormat="1" x14ac:dyDescent="0.2"/>
    <row r="107" s="47" customFormat="1" x14ac:dyDescent="0.2"/>
    <row r="108" s="47" customFormat="1" x14ac:dyDescent="0.2"/>
    <row r="109" s="47" customFormat="1" x14ac:dyDescent="0.2"/>
    <row r="110" s="47" customFormat="1" x14ac:dyDescent="0.2"/>
    <row r="111" s="47" customFormat="1" x14ac:dyDescent="0.2"/>
    <row r="112" s="47" customFormat="1" x14ac:dyDescent="0.2"/>
    <row r="113" s="47" customFormat="1" x14ac:dyDescent="0.2"/>
    <row r="114" s="47" customFormat="1" x14ac:dyDescent="0.2"/>
    <row r="115" s="47" customFormat="1" x14ac:dyDescent="0.2"/>
    <row r="116" s="47" customFormat="1" x14ac:dyDescent="0.2"/>
    <row r="117" s="47" customFormat="1" x14ac:dyDescent="0.2"/>
    <row r="118" s="47" customFormat="1" x14ac:dyDescent="0.2"/>
    <row r="119" s="47" customFormat="1" x14ac:dyDescent="0.2"/>
    <row r="120" s="47" customFormat="1" x14ac:dyDescent="0.2"/>
    <row r="121" s="47" customFormat="1" x14ac:dyDescent="0.2"/>
    <row r="122" s="47" customFormat="1" x14ac:dyDescent="0.2"/>
    <row r="123" s="47" customFormat="1" x14ac:dyDescent="0.2"/>
    <row r="124" s="47" customFormat="1" x14ac:dyDescent="0.2"/>
    <row r="125" s="47" customFormat="1" x14ac:dyDescent="0.2"/>
    <row r="126" s="47" customFormat="1" x14ac:dyDescent="0.2"/>
    <row r="127" s="47" customFormat="1" x14ac:dyDescent="0.2"/>
    <row r="128" s="47" customFormat="1" x14ac:dyDescent="0.2"/>
    <row r="129" s="47" customFormat="1" x14ac:dyDescent="0.2"/>
    <row r="130" s="47" customFormat="1" x14ac:dyDescent="0.2"/>
    <row r="131" s="47" customFormat="1" x14ac:dyDescent="0.2"/>
    <row r="132" s="47" customFormat="1" x14ac:dyDescent="0.2"/>
    <row r="133" s="47" customFormat="1" x14ac:dyDescent="0.2"/>
    <row r="134" s="47" customFormat="1" x14ac:dyDescent="0.2"/>
    <row r="135" s="47" customFormat="1" x14ac:dyDescent="0.2"/>
    <row r="136" s="47" customFormat="1" x14ac:dyDescent="0.2"/>
    <row r="137" s="47" customFormat="1" x14ac:dyDescent="0.2"/>
    <row r="138" s="47" customFormat="1" x14ac:dyDescent="0.2"/>
    <row r="139" s="47" customFormat="1" x14ac:dyDescent="0.2"/>
    <row r="140" s="47" customFormat="1" x14ac:dyDescent="0.2"/>
    <row r="141" s="47" customFormat="1" x14ac:dyDescent="0.2"/>
    <row r="142" s="47" customFormat="1" x14ac:dyDescent="0.2"/>
    <row r="143" s="47" customFormat="1" x14ac:dyDescent="0.2"/>
    <row r="144" s="47" customFormat="1" x14ac:dyDescent="0.2"/>
    <row r="145" s="47" customFormat="1" x14ac:dyDescent="0.2"/>
    <row r="146" s="47" customFormat="1" x14ac:dyDescent="0.2"/>
    <row r="147" s="47" customFormat="1" x14ac:dyDescent="0.2"/>
    <row r="148" s="47" customFormat="1" x14ac:dyDescent="0.2"/>
    <row r="149" s="47" customFormat="1" x14ac:dyDescent="0.2"/>
    <row r="150" s="47" customFormat="1" x14ac:dyDescent="0.2"/>
    <row r="151" s="47" customFormat="1" x14ac:dyDescent="0.2"/>
    <row r="152" s="47" customFormat="1" x14ac:dyDescent="0.2"/>
    <row r="153" s="47" customFormat="1" x14ac:dyDescent="0.2"/>
    <row r="154" s="47" customFormat="1" x14ac:dyDescent="0.2"/>
    <row r="155" s="47" customFormat="1" x14ac:dyDescent="0.2"/>
    <row r="156" s="47" customFormat="1" x14ac:dyDescent="0.2"/>
    <row r="157" s="47" customFormat="1" x14ac:dyDescent="0.2"/>
    <row r="158" s="47" customFormat="1" x14ac:dyDescent="0.2"/>
    <row r="159" s="47" customFormat="1" x14ac:dyDescent="0.2"/>
    <row r="160" s="47" customFormat="1" x14ac:dyDescent="0.2"/>
    <row r="161" s="47" customFormat="1" x14ac:dyDescent="0.2"/>
    <row r="162" s="47" customFormat="1" x14ac:dyDescent="0.2"/>
    <row r="163" s="47" customFormat="1" x14ac:dyDescent="0.2"/>
    <row r="164" s="47" customFormat="1" x14ac:dyDescent="0.2"/>
    <row r="165" s="47" customFormat="1" x14ac:dyDescent="0.2"/>
    <row r="166" s="47" customFormat="1" x14ac:dyDescent="0.2"/>
    <row r="167" s="47" customFormat="1" x14ac:dyDescent="0.2"/>
    <row r="168" s="47" customFormat="1" x14ac:dyDescent="0.2"/>
    <row r="169" s="47" customFormat="1" x14ac:dyDescent="0.2"/>
    <row r="170" s="47" customFormat="1" x14ac:dyDescent="0.2"/>
    <row r="171" s="47" customFormat="1" x14ac:dyDescent="0.2"/>
    <row r="172" s="47" customFormat="1" x14ac:dyDescent="0.2"/>
    <row r="173" s="47" customFormat="1" x14ac:dyDescent="0.2"/>
    <row r="174" s="47" customFormat="1" x14ac:dyDescent="0.2"/>
    <row r="175" s="47" customFormat="1" x14ac:dyDescent="0.2"/>
    <row r="176" s="47" customFormat="1" x14ac:dyDescent="0.2"/>
    <row r="177" s="47" customFormat="1" x14ac:dyDescent="0.2"/>
    <row r="178" s="47" customFormat="1" x14ac:dyDescent="0.2"/>
  </sheetData>
  <sheetProtection algorithmName="SHA-512" hashValue="xgijOFzuac8O/3U2jRfjlPNo9HjsAgXvvPwVf1CisrEjgRJDpsFH1RUBRg3YUHBaDNoAFx614D1AheWCY3YJaA==" saltValue="yiaby2IBhPdahqQRemGsaQ==" spinCount="100000" sheet="1" objects="1" scenarios="1"/>
  <mergeCells count="8">
    <mergeCell ref="B12:D12"/>
    <mergeCell ref="B18:D18"/>
    <mergeCell ref="B23:D23"/>
    <mergeCell ref="B8:D8"/>
    <mergeCell ref="B21:D21"/>
    <mergeCell ref="B13:D13"/>
    <mergeCell ref="B19:D19"/>
    <mergeCell ref="B14:D14"/>
  </mergeCells>
  <hyperlinks>
    <hyperlink ref="B28" r:id="rId1" xr:uid="{00000000-0004-0000-0000-000000000000}"/>
    <hyperlink ref="B14" r:id="rId2" xr:uid="{00000000-0004-0000-0000-000001000000}"/>
  </hyperlinks>
  <pageMargins left="0.70866141732283472" right="0.70866141732283472" top="1.7716535433070868" bottom="0.78740157480314965" header="0.31496062992125984" footer="0.31496062992125984"/>
  <pageSetup paperSize="9" orientation="portrait" horizontalDpi="300" verticalDpi="300" r:id="rId3"/>
  <headerFooter>
    <oddHeader>&amp;L&amp;G&amp;C&amp;"Arial,Fett"&amp;14PRWAHL-Excel-Tool&amp;"Arial,Standard"&amp;10
&amp;12Version 3.0
Stand: 21.10.2020&amp;RGEW-Kreisverband Witzenhausen
c/o Richard Maydorn
Ernst-Koch-Straße 4
37213 Witzenhausen
Tel. 05542-5029530
Fax 05542-5029571
r.maydorn@gew-hrwm.de</oddHeader>
    <oddFooter>&amp;L&amp;G&amp;R&amp;G</oddFoot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K405"/>
  <sheetViews>
    <sheetView zoomScale="115" zoomScaleNormal="115" workbookViewId="0">
      <selection activeCell="J94" sqref="J94"/>
    </sheetView>
  </sheetViews>
  <sheetFormatPr baseColWidth="10" defaultColWidth="9.140625" defaultRowHeight="12.75" x14ac:dyDescent="0.2"/>
  <cols>
    <col min="1" max="1" width="5.140625" style="1" customWidth="1"/>
    <col min="2" max="2" width="25.5703125" style="2" customWidth="1"/>
    <col min="3" max="3" width="5.140625" style="2" customWidth="1"/>
    <col min="4" max="4" width="25.5703125" style="2" customWidth="1"/>
    <col min="5" max="5" width="5.140625" style="2" customWidth="1"/>
    <col min="6" max="6" width="25.5703125" style="2" customWidth="1"/>
    <col min="7" max="7" width="5.140625" style="2" customWidth="1"/>
    <col min="8" max="8" width="25.5703125" style="2" customWidth="1"/>
    <col min="9" max="9" width="5.140625" style="145" customWidth="1"/>
    <col min="10" max="10" width="22" style="145" customWidth="1"/>
    <col min="11" max="11" width="5.140625" style="145" customWidth="1"/>
    <col min="12" max="12" width="22" style="145" customWidth="1"/>
    <col min="13" max="28" width="11.42578125" style="145" customWidth="1"/>
    <col min="29" max="55" width="11.42578125" style="163" customWidth="1"/>
    <col min="56" max="1025" width="11.42578125" style="2" customWidth="1"/>
  </cols>
  <sheetData>
    <row r="1" spans="1:55" customFormat="1" ht="27.75" thickTop="1" thickBot="1" x14ac:dyDescent="0.45">
      <c r="A1" s="83" t="s">
        <v>0</v>
      </c>
      <c r="B1" s="47"/>
      <c r="C1" s="47"/>
      <c r="D1" s="47"/>
      <c r="E1" s="47"/>
      <c r="F1" s="47"/>
      <c r="G1" s="46" t="s">
        <v>101</v>
      </c>
      <c r="H1" s="95"/>
      <c r="I1" s="157"/>
      <c r="J1" s="157"/>
      <c r="K1" s="157"/>
      <c r="L1" s="157"/>
      <c r="M1" s="157"/>
      <c r="N1" s="157"/>
      <c r="O1" s="157"/>
      <c r="P1" s="157"/>
      <c r="Q1" s="157"/>
      <c r="R1" s="157"/>
      <c r="S1" s="157"/>
      <c r="T1" s="157"/>
      <c r="U1" s="157"/>
      <c r="V1" s="157"/>
      <c r="W1" s="157"/>
      <c r="X1" s="157"/>
      <c r="Y1" s="157"/>
      <c r="Z1" s="157"/>
      <c r="AA1" s="157"/>
      <c r="AB1" s="15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row>
    <row r="2" spans="1:55" customFormat="1" ht="21" thickTop="1" x14ac:dyDescent="0.3">
      <c r="A2" s="84" t="str">
        <f>Anleitung!B4</f>
        <v>für die Personalratswahlen am 14./15. Mai 2024</v>
      </c>
      <c r="B2" s="47"/>
      <c r="C2" s="47"/>
      <c r="D2" s="47"/>
      <c r="E2" s="47"/>
      <c r="F2" s="47"/>
      <c r="G2" s="47"/>
      <c r="H2" s="136" t="str">
        <f>Anleitung!C32</f>
        <v>Version 4.4 (vom 06.12.2023)</v>
      </c>
      <c r="I2" s="157"/>
      <c r="J2" s="157"/>
      <c r="K2" s="157"/>
      <c r="L2" s="157"/>
      <c r="M2" s="157"/>
      <c r="N2" s="157"/>
      <c r="O2" s="157"/>
      <c r="P2" s="157"/>
      <c r="Q2" s="157"/>
      <c r="R2" s="157"/>
      <c r="S2" s="157"/>
      <c r="T2" s="157"/>
      <c r="U2" s="157"/>
      <c r="V2" s="157"/>
      <c r="W2" s="157"/>
      <c r="X2" s="157"/>
      <c r="Y2" s="157"/>
      <c r="Z2" s="157"/>
      <c r="AA2" s="157"/>
      <c r="AB2" s="15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row>
    <row r="3" spans="1:55" customFormat="1" ht="20.25" x14ac:dyDescent="0.3">
      <c r="A3" s="84"/>
      <c r="B3" s="47"/>
      <c r="C3" s="47"/>
      <c r="D3" s="47"/>
      <c r="E3" s="47"/>
      <c r="F3" s="47"/>
      <c r="G3" s="51"/>
      <c r="H3" s="46"/>
      <c r="I3" s="157"/>
      <c r="J3" s="157"/>
      <c r="K3" s="157"/>
      <c r="L3" s="157"/>
      <c r="M3" s="157"/>
      <c r="N3" s="157"/>
      <c r="O3" s="157"/>
      <c r="P3" s="157"/>
      <c r="Q3" s="157"/>
      <c r="R3" s="157"/>
      <c r="S3" s="157"/>
      <c r="T3" s="157"/>
      <c r="U3" s="157"/>
      <c r="V3" s="157"/>
      <c r="W3" s="157"/>
      <c r="X3" s="157"/>
      <c r="Y3" s="157"/>
      <c r="Z3" s="157"/>
      <c r="AA3" s="157"/>
      <c r="AB3" s="15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row>
    <row r="4" spans="1:55" s="93" customFormat="1" ht="28.5" customHeight="1" x14ac:dyDescent="0.25">
      <c r="A4" s="229"/>
      <c r="B4" s="228"/>
      <c r="C4" s="228"/>
      <c r="D4" s="228"/>
      <c r="E4" s="92" t="s">
        <v>102</v>
      </c>
      <c r="F4" s="228"/>
      <c r="G4" s="228"/>
      <c r="H4" s="228"/>
      <c r="I4" s="158"/>
      <c r="J4" s="158"/>
      <c r="K4" s="158"/>
      <c r="L4" s="158"/>
      <c r="M4" s="158"/>
      <c r="N4" s="158"/>
      <c r="O4" s="158"/>
      <c r="P4" s="158"/>
      <c r="Q4" s="158"/>
      <c r="R4" s="158"/>
      <c r="S4" s="158"/>
      <c r="T4" s="158"/>
      <c r="U4" s="158"/>
      <c r="V4" s="158"/>
      <c r="W4" s="158"/>
      <c r="X4" s="158"/>
      <c r="Y4" s="158"/>
      <c r="Z4" s="158"/>
      <c r="AA4" s="158"/>
      <c r="AB4" s="158"/>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row>
    <row r="5" spans="1:55" customFormat="1" ht="28.5" customHeight="1" x14ac:dyDescent="0.2">
      <c r="A5" s="85" t="s">
        <v>104</v>
      </c>
      <c r="B5" s="47"/>
      <c r="C5" s="47"/>
      <c r="D5" s="47"/>
      <c r="E5" s="47"/>
      <c r="F5" s="86" t="s">
        <v>103</v>
      </c>
      <c r="G5" s="51"/>
      <c r="H5" s="46"/>
      <c r="I5" s="157"/>
      <c r="J5" s="157"/>
      <c r="K5" s="157"/>
      <c r="L5" s="157"/>
      <c r="M5" s="157"/>
      <c r="N5" s="157"/>
      <c r="O5" s="157"/>
      <c r="P5" s="157"/>
      <c r="Q5" s="157"/>
      <c r="R5" s="157"/>
      <c r="S5" s="157"/>
      <c r="T5" s="157"/>
      <c r="U5" s="157"/>
      <c r="V5" s="157"/>
      <c r="W5" s="157"/>
      <c r="X5" s="157"/>
      <c r="Y5" s="157"/>
      <c r="Z5" s="157"/>
      <c r="AA5" s="157"/>
      <c r="AB5" s="15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row>
    <row r="6" spans="1:55" s="5" customFormat="1" ht="20.25" x14ac:dyDescent="0.3">
      <c r="A6" s="87" t="s">
        <v>1</v>
      </c>
      <c r="B6" s="88" t="s">
        <v>2</v>
      </c>
      <c r="C6" s="88"/>
      <c r="D6" s="88"/>
      <c r="E6" s="88"/>
      <c r="F6" s="88"/>
      <c r="G6" s="88"/>
      <c r="H6" s="89"/>
      <c r="I6" s="159"/>
      <c r="J6" s="159"/>
      <c r="K6" s="159"/>
      <c r="L6" s="159"/>
      <c r="M6" s="159"/>
      <c r="N6" s="159"/>
      <c r="O6" s="159"/>
      <c r="P6" s="159"/>
      <c r="Q6" s="159"/>
      <c r="R6" s="159"/>
      <c r="S6" s="159"/>
      <c r="T6" s="159"/>
      <c r="U6" s="159"/>
      <c r="V6" s="159"/>
      <c r="W6" s="159"/>
      <c r="X6" s="159"/>
      <c r="Y6" s="159"/>
      <c r="Z6" s="159"/>
      <c r="AA6" s="159"/>
      <c r="AB6" s="159"/>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row>
    <row r="7" spans="1:55" s="6" customFormat="1" ht="15.75" x14ac:dyDescent="0.25">
      <c r="A7" s="90"/>
      <c r="B7" s="48"/>
      <c r="C7" s="48"/>
      <c r="D7" s="48"/>
      <c r="E7" s="48"/>
      <c r="F7" s="48"/>
      <c r="G7" s="48"/>
      <c r="H7" s="49"/>
      <c r="I7" s="160"/>
      <c r="J7" s="160"/>
      <c r="K7" s="160"/>
      <c r="L7" s="160"/>
      <c r="M7" s="160"/>
      <c r="N7" s="160"/>
      <c r="O7" s="160"/>
      <c r="P7" s="160"/>
      <c r="Q7" s="160"/>
      <c r="R7" s="160"/>
      <c r="S7" s="160"/>
      <c r="T7" s="160"/>
      <c r="U7" s="160"/>
      <c r="V7" s="160"/>
      <c r="W7" s="160"/>
      <c r="X7" s="160"/>
      <c r="Y7" s="160"/>
      <c r="Z7" s="160"/>
      <c r="AA7" s="160"/>
      <c r="AB7" s="160"/>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row>
    <row r="8" spans="1:55" s="6" customFormat="1" ht="51" customHeight="1" x14ac:dyDescent="0.25">
      <c r="A8" s="90"/>
      <c r="B8" s="244" t="s">
        <v>158</v>
      </c>
      <c r="C8" s="245"/>
      <c r="D8" s="245"/>
      <c r="E8" s="245"/>
      <c r="F8" s="245"/>
      <c r="G8" s="245"/>
      <c r="H8" s="245"/>
      <c r="I8" s="160"/>
      <c r="J8" s="160"/>
      <c r="K8" s="160"/>
      <c r="L8" s="160"/>
      <c r="M8" s="160"/>
      <c r="N8" s="160"/>
      <c r="O8" s="160"/>
      <c r="P8" s="160"/>
      <c r="Q8" s="160"/>
      <c r="R8" s="160"/>
      <c r="S8" s="160"/>
      <c r="T8" s="160"/>
      <c r="U8" s="160"/>
      <c r="V8" s="160"/>
      <c r="W8" s="160"/>
      <c r="X8" s="160"/>
      <c r="Y8" s="160"/>
      <c r="Z8" s="160"/>
      <c r="AA8" s="160"/>
      <c r="AB8" s="160"/>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row>
    <row r="9" spans="1:55" s="7" customFormat="1" ht="15.75" x14ac:dyDescent="0.25">
      <c r="A9" s="91"/>
      <c r="B9" s="50"/>
      <c r="C9" s="50"/>
      <c r="D9" s="50"/>
      <c r="E9" s="50"/>
      <c r="F9" s="50"/>
      <c r="G9" s="50"/>
      <c r="H9" s="50"/>
      <c r="I9" s="161"/>
      <c r="J9" s="161"/>
      <c r="K9" s="161"/>
      <c r="L9" s="161"/>
      <c r="M9" s="161"/>
      <c r="N9" s="161"/>
      <c r="O9" s="161"/>
      <c r="P9" s="161"/>
      <c r="Q9" s="161"/>
      <c r="R9" s="161"/>
      <c r="S9" s="161"/>
      <c r="T9" s="161"/>
      <c r="U9" s="161"/>
      <c r="V9" s="161"/>
      <c r="W9" s="161"/>
      <c r="X9" s="161"/>
      <c r="Y9" s="161"/>
      <c r="Z9" s="161"/>
      <c r="AA9" s="161"/>
      <c r="AB9" s="161"/>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row>
    <row r="10" spans="1:55" customFormat="1" ht="18" x14ac:dyDescent="0.25">
      <c r="A10" s="242" t="s">
        <v>3</v>
      </c>
      <c r="B10" s="242"/>
      <c r="C10" s="242"/>
      <c r="D10" s="242"/>
      <c r="E10" s="243" t="s">
        <v>4</v>
      </c>
      <c r="F10" s="243"/>
      <c r="G10" s="243"/>
      <c r="H10" s="243"/>
      <c r="I10" s="249"/>
      <c r="J10" s="249"/>
      <c r="K10" s="249"/>
      <c r="L10" s="249"/>
      <c r="M10" s="157"/>
      <c r="N10" s="157"/>
      <c r="O10" s="157"/>
      <c r="P10" s="157"/>
      <c r="Q10" s="157"/>
      <c r="R10" s="157"/>
      <c r="S10" s="157"/>
      <c r="T10" s="157"/>
      <c r="U10" s="157"/>
      <c r="V10" s="157"/>
      <c r="W10" s="157"/>
      <c r="X10" s="157"/>
      <c r="Y10" s="157"/>
      <c r="Z10" s="157"/>
      <c r="AA10" s="157"/>
      <c r="AB10" s="15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row>
    <row r="11" spans="1:55" customFormat="1" ht="21" customHeight="1" x14ac:dyDescent="0.2">
      <c r="A11" s="8"/>
      <c r="B11" s="9" t="s">
        <v>5</v>
      </c>
      <c r="C11" s="9"/>
      <c r="D11" s="9" t="s">
        <v>6</v>
      </c>
      <c r="E11" s="10"/>
      <c r="F11" s="11" t="s">
        <v>5</v>
      </c>
      <c r="G11" s="11"/>
      <c r="H11" s="11" t="s">
        <v>6</v>
      </c>
      <c r="I11" s="157"/>
      <c r="J11" s="157"/>
      <c r="K11" s="157"/>
      <c r="L11" s="157"/>
      <c r="M11" s="157"/>
      <c r="N11" s="157"/>
      <c r="O11" s="157"/>
      <c r="P11" s="157"/>
      <c r="Q11" s="157"/>
      <c r="R11" s="157"/>
      <c r="S11" s="157"/>
      <c r="T11" s="157"/>
      <c r="U11" s="157"/>
      <c r="V11" s="157"/>
      <c r="W11" s="157"/>
      <c r="X11" s="157"/>
      <c r="Y11" s="157"/>
      <c r="Z11" s="157"/>
      <c r="AA11" s="157"/>
      <c r="AB11" s="15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row>
    <row r="12" spans="1:55" ht="21" customHeight="1" x14ac:dyDescent="0.2">
      <c r="A12" s="8" t="s">
        <v>7</v>
      </c>
      <c r="B12" s="166"/>
      <c r="C12" s="8" t="s">
        <v>7</v>
      </c>
      <c r="D12" s="166"/>
      <c r="E12" s="13" t="s">
        <v>7</v>
      </c>
      <c r="F12" s="166"/>
      <c r="G12" s="13" t="s">
        <v>7</v>
      </c>
      <c r="H12" s="169"/>
      <c r="I12" s="162"/>
      <c r="K12" s="162"/>
    </row>
    <row r="13" spans="1:55" ht="21" customHeight="1" x14ac:dyDescent="0.2">
      <c r="A13" s="8" t="s">
        <v>8</v>
      </c>
      <c r="B13" s="169"/>
      <c r="C13" s="8" t="s">
        <v>8</v>
      </c>
      <c r="D13" s="166"/>
      <c r="E13" s="13" t="s">
        <v>8</v>
      </c>
      <c r="F13" s="169"/>
      <c r="G13" s="13" t="s">
        <v>8</v>
      </c>
      <c r="H13" s="169"/>
      <c r="I13" s="162"/>
      <c r="K13" s="162"/>
    </row>
    <row r="14" spans="1:55" ht="21" customHeight="1" x14ac:dyDescent="0.2">
      <c r="A14" s="8" t="s">
        <v>9</v>
      </c>
      <c r="B14" s="166"/>
      <c r="C14" s="8" t="s">
        <v>9</v>
      </c>
      <c r="D14" s="166"/>
      <c r="E14" s="13" t="s">
        <v>9</v>
      </c>
      <c r="F14" s="169"/>
      <c r="G14" s="13" t="s">
        <v>9</v>
      </c>
      <c r="H14" s="45"/>
      <c r="I14" s="162"/>
      <c r="K14" s="162"/>
    </row>
    <row r="15" spans="1:55" ht="21" customHeight="1" x14ac:dyDescent="0.2">
      <c r="A15" s="8" t="s">
        <v>10</v>
      </c>
      <c r="B15" s="166"/>
      <c r="C15" s="8" t="s">
        <v>10</v>
      </c>
      <c r="D15" s="166"/>
      <c r="E15" s="13" t="s">
        <v>10</v>
      </c>
      <c r="F15" s="166"/>
      <c r="G15" s="13" t="s">
        <v>10</v>
      </c>
      <c r="H15" s="45"/>
      <c r="I15" s="162"/>
      <c r="J15" s="164"/>
      <c r="K15" s="162"/>
    </row>
    <row r="16" spans="1:55" ht="21" customHeight="1" x14ac:dyDescent="0.2">
      <c r="A16" s="8" t="s">
        <v>11</v>
      </c>
      <c r="B16" s="166"/>
      <c r="C16" s="8" t="s">
        <v>11</v>
      </c>
      <c r="D16" s="166"/>
      <c r="E16" s="13" t="s">
        <v>11</v>
      </c>
      <c r="F16" s="14"/>
      <c r="G16" s="13" t="s">
        <v>11</v>
      </c>
      <c r="H16" s="45"/>
      <c r="I16" s="162"/>
      <c r="J16" s="164"/>
      <c r="K16" s="162"/>
    </row>
    <row r="17" spans="1:11" ht="21" customHeight="1" x14ac:dyDescent="0.2">
      <c r="A17" s="8" t="s">
        <v>12</v>
      </c>
      <c r="B17" s="166"/>
      <c r="C17" s="8" t="s">
        <v>12</v>
      </c>
      <c r="D17" s="166"/>
      <c r="E17" s="13" t="s">
        <v>12</v>
      </c>
      <c r="F17" s="45"/>
      <c r="G17" s="13" t="s">
        <v>12</v>
      </c>
      <c r="H17" s="45"/>
      <c r="I17" s="162"/>
      <c r="J17" s="164"/>
      <c r="K17" s="162"/>
    </row>
    <row r="18" spans="1:11" ht="21" customHeight="1" x14ac:dyDescent="0.2">
      <c r="A18" s="8" t="s">
        <v>13</v>
      </c>
      <c r="B18" s="166"/>
      <c r="C18" s="8" t="s">
        <v>13</v>
      </c>
      <c r="D18" s="166"/>
      <c r="E18" s="13" t="s">
        <v>13</v>
      </c>
      <c r="F18" s="44"/>
      <c r="G18" s="13" t="s">
        <v>13</v>
      </c>
      <c r="H18" s="45"/>
      <c r="I18" s="162"/>
      <c r="J18" s="164"/>
      <c r="K18" s="162"/>
    </row>
    <row r="19" spans="1:11" ht="21" customHeight="1" x14ac:dyDescent="0.2">
      <c r="A19" s="8" t="s">
        <v>14</v>
      </c>
      <c r="B19" s="166"/>
      <c r="C19" s="8" t="s">
        <v>14</v>
      </c>
      <c r="E19" s="13" t="s">
        <v>14</v>
      </c>
      <c r="F19" s="45"/>
      <c r="G19" s="13" t="s">
        <v>14</v>
      </c>
      <c r="H19" s="45"/>
      <c r="I19" s="162"/>
      <c r="J19" s="164"/>
      <c r="K19" s="162"/>
    </row>
    <row r="20" spans="1:11" ht="21" customHeight="1" x14ac:dyDescent="0.2">
      <c r="A20" s="8" t="s">
        <v>15</v>
      </c>
      <c r="B20" s="166"/>
      <c r="C20" s="8" t="s">
        <v>15</v>
      </c>
      <c r="D20" s="44"/>
      <c r="E20" s="13" t="s">
        <v>15</v>
      </c>
      <c r="F20" s="45"/>
      <c r="G20" s="17" t="s">
        <v>15</v>
      </c>
      <c r="H20" s="45"/>
      <c r="I20" s="162"/>
      <c r="J20" s="164"/>
      <c r="K20" s="162"/>
    </row>
    <row r="21" spans="1:11" ht="21" customHeight="1" x14ac:dyDescent="0.2">
      <c r="A21" s="8" t="s">
        <v>16</v>
      </c>
      <c r="B21" s="166"/>
      <c r="C21" s="8" t="s">
        <v>16</v>
      </c>
      <c r="D21" s="44"/>
      <c r="E21" s="13" t="s">
        <v>16</v>
      </c>
      <c r="F21" s="45"/>
      <c r="G21" s="13" t="s">
        <v>16</v>
      </c>
      <c r="H21" s="45"/>
      <c r="I21" s="162"/>
      <c r="J21" s="164"/>
      <c r="K21" s="162"/>
    </row>
    <row r="22" spans="1:11" ht="21" customHeight="1" x14ac:dyDescent="0.2">
      <c r="A22" s="8" t="s">
        <v>17</v>
      </c>
      <c r="B22" s="166"/>
      <c r="C22" s="8" t="s">
        <v>17</v>
      </c>
      <c r="D22" s="44"/>
      <c r="E22" s="13" t="s">
        <v>17</v>
      </c>
      <c r="F22" s="45"/>
      <c r="G22" s="13" t="s">
        <v>17</v>
      </c>
      <c r="H22" s="45"/>
      <c r="I22" s="162"/>
      <c r="J22" s="164"/>
      <c r="K22" s="162"/>
    </row>
    <row r="23" spans="1:11" ht="21" customHeight="1" x14ac:dyDescent="0.2">
      <c r="A23" s="8" t="s">
        <v>18</v>
      </c>
      <c r="B23" s="166"/>
      <c r="C23" s="8" t="s">
        <v>18</v>
      </c>
      <c r="D23" s="44"/>
      <c r="E23" s="13" t="s">
        <v>18</v>
      </c>
      <c r="F23" s="12"/>
      <c r="G23" s="13" t="s">
        <v>18</v>
      </c>
      <c r="H23" s="45"/>
      <c r="I23" s="162"/>
      <c r="J23" s="164"/>
      <c r="K23" s="162"/>
    </row>
    <row r="24" spans="1:11" ht="21" customHeight="1" x14ac:dyDescent="0.2">
      <c r="A24" s="8" t="s">
        <v>19</v>
      </c>
      <c r="B24" s="166"/>
      <c r="C24" s="8" t="s">
        <v>19</v>
      </c>
      <c r="E24" s="13" t="s">
        <v>19</v>
      </c>
      <c r="F24" s="12"/>
      <c r="G24" s="13" t="s">
        <v>19</v>
      </c>
      <c r="H24" s="45"/>
      <c r="I24" s="165"/>
      <c r="J24" s="164"/>
      <c r="K24" s="162"/>
    </row>
    <row r="25" spans="1:11" ht="21" customHeight="1" x14ac:dyDescent="0.2">
      <c r="A25" s="8" t="s">
        <v>20</v>
      </c>
      <c r="B25" s="166"/>
      <c r="C25" s="8" t="s">
        <v>20</v>
      </c>
      <c r="D25" s="44"/>
      <c r="E25" s="13" t="s">
        <v>20</v>
      </c>
      <c r="F25" s="12"/>
      <c r="G25" s="13" t="s">
        <v>20</v>
      </c>
      <c r="H25" s="45"/>
      <c r="I25" s="162"/>
      <c r="J25" s="164"/>
      <c r="K25" s="162"/>
    </row>
    <row r="26" spans="1:11" ht="21" customHeight="1" x14ac:dyDescent="0.2">
      <c r="A26" s="8" t="s">
        <v>21</v>
      </c>
      <c r="B26" s="166"/>
      <c r="C26" s="8" t="s">
        <v>21</v>
      </c>
      <c r="D26" s="12"/>
      <c r="E26" s="13" t="s">
        <v>21</v>
      </c>
      <c r="F26" s="12"/>
      <c r="G26" s="13" t="s">
        <v>21</v>
      </c>
      <c r="H26" s="45"/>
      <c r="J26" s="164"/>
      <c r="K26" s="162"/>
    </row>
    <row r="27" spans="1:11" ht="21" customHeight="1" x14ac:dyDescent="0.2">
      <c r="A27" s="8" t="s">
        <v>22</v>
      </c>
      <c r="B27" s="166"/>
      <c r="C27" s="8" t="s">
        <v>22</v>
      </c>
      <c r="D27" s="12"/>
      <c r="E27" s="13" t="s">
        <v>22</v>
      </c>
      <c r="F27" s="12"/>
      <c r="G27" s="13" t="s">
        <v>22</v>
      </c>
      <c r="H27" s="14"/>
      <c r="I27" s="162"/>
      <c r="J27" s="164"/>
      <c r="K27" s="162"/>
    </row>
    <row r="28" spans="1:11" ht="21" customHeight="1" x14ac:dyDescent="0.2">
      <c r="A28" s="8" t="s">
        <v>23</v>
      </c>
      <c r="B28" s="166"/>
      <c r="C28" s="8" t="s">
        <v>23</v>
      </c>
      <c r="D28" s="12"/>
      <c r="E28" s="13" t="s">
        <v>23</v>
      </c>
      <c r="F28" s="12"/>
      <c r="G28" s="13" t="s">
        <v>23</v>
      </c>
      <c r="H28" s="12"/>
      <c r="I28" s="162"/>
      <c r="J28" s="164"/>
      <c r="K28" s="162"/>
    </row>
    <row r="29" spans="1:11" ht="21" customHeight="1" x14ac:dyDescent="0.2">
      <c r="A29" s="8" t="s">
        <v>24</v>
      </c>
      <c r="B29" s="166"/>
      <c r="C29" s="8" t="s">
        <v>24</v>
      </c>
      <c r="D29" s="12"/>
      <c r="E29" s="13" t="s">
        <v>24</v>
      </c>
      <c r="F29" s="12"/>
      <c r="G29" s="13" t="s">
        <v>24</v>
      </c>
      <c r="H29" s="12"/>
      <c r="I29" s="162"/>
      <c r="J29" s="164"/>
      <c r="K29" s="162"/>
    </row>
    <row r="30" spans="1:11" ht="21" customHeight="1" x14ac:dyDescent="0.2">
      <c r="A30" s="8" t="s">
        <v>25</v>
      </c>
      <c r="B30" s="44"/>
      <c r="C30" s="8" t="s">
        <v>25</v>
      </c>
      <c r="D30" s="12"/>
      <c r="E30" s="13" t="s">
        <v>25</v>
      </c>
      <c r="F30" s="12"/>
      <c r="G30" s="13" t="s">
        <v>25</v>
      </c>
      <c r="H30" s="12"/>
      <c r="I30" s="162"/>
      <c r="J30" s="164"/>
      <c r="K30" s="162"/>
    </row>
    <row r="31" spans="1:11" ht="21" customHeight="1" x14ac:dyDescent="0.2">
      <c r="A31" s="8" t="s">
        <v>26</v>
      </c>
      <c r="B31" s="44"/>
      <c r="C31" s="8" t="s">
        <v>26</v>
      </c>
      <c r="D31" s="12"/>
      <c r="E31" s="13" t="s">
        <v>26</v>
      </c>
      <c r="F31" s="12"/>
      <c r="G31" s="13" t="s">
        <v>26</v>
      </c>
      <c r="H31" s="12"/>
      <c r="I31" s="162"/>
      <c r="J31" s="164"/>
      <c r="K31" s="162"/>
    </row>
    <row r="32" spans="1:11" ht="21" customHeight="1" x14ac:dyDescent="0.2">
      <c r="A32" s="8" t="s">
        <v>27</v>
      </c>
      <c r="C32" s="8" t="s">
        <v>27</v>
      </c>
      <c r="D32" s="12"/>
      <c r="E32" s="13" t="s">
        <v>27</v>
      </c>
      <c r="F32" s="12"/>
      <c r="G32" s="13" t="s">
        <v>27</v>
      </c>
      <c r="H32" s="12"/>
      <c r="I32" s="162"/>
      <c r="J32" s="164"/>
      <c r="K32" s="162"/>
    </row>
    <row r="33" spans="1:11" ht="21" customHeight="1" x14ac:dyDescent="0.2">
      <c r="A33" s="8" t="s">
        <v>28</v>
      </c>
      <c r="C33" s="8" t="s">
        <v>28</v>
      </c>
      <c r="D33" s="12"/>
      <c r="E33" s="13" t="s">
        <v>28</v>
      </c>
      <c r="F33" s="12"/>
      <c r="G33" s="13" t="s">
        <v>28</v>
      </c>
      <c r="H33" s="12"/>
      <c r="I33" s="162"/>
      <c r="J33" s="164"/>
      <c r="K33" s="162"/>
    </row>
    <row r="34" spans="1:11" ht="21" customHeight="1" x14ac:dyDescent="0.2">
      <c r="A34" s="8" t="s">
        <v>29</v>
      </c>
      <c r="C34" s="8" t="s">
        <v>29</v>
      </c>
      <c r="D34" s="12"/>
      <c r="E34" s="13" t="s">
        <v>29</v>
      </c>
      <c r="F34" s="12"/>
      <c r="G34" s="13" t="s">
        <v>29</v>
      </c>
      <c r="H34" s="12"/>
      <c r="I34" s="162"/>
      <c r="J34" s="164"/>
      <c r="K34" s="162"/>
    </row>
    <row r="35" spans="1:11" ht="21" customHeight="1" x14ac:dyDescent="0.2">
      <c r="A35" s="8" t="s">
        <v>30</v>
      </c>
      <c r="B35" s="44"/>
      <c r="C35" s="8" t="s">
        <v>30</v>
      </c>
      <c r="D35" s="12"/>
      <c r="E35" s="13" t="s">
        <v>30</v>
      </c>
      <c r="F35" s="12"/>
      <c r="G35" s="13" t="s">
        <v>30</v>
      </c>
      <c r="H35" s="12"/>
      <c r="I35" s="162"/>
      <c r="J35" s="164"/>
      <c r="K35" s="162"/>
    </row>
    <row r="36" spans="1:11" ht="21" customHeight="1" x14ac:dyDescent="0.2">
      <c r="A36" s="8" t="s">
        <v>31</v>
      </c>
      <c r="B36" s="44"/>
      <c r="C36" s="8" t="s">
        <v>31</v>
      </c>
      <c r="D36" s="12"/>
      <c r="E36" s="13" t="s">
        <v>31</v>
      </c>
      <c r="F36" s="12"/>
      <c r="G36" s="13" t="s">
        <v>31</v>
      </c>
      <c r="H36" s="12"/>
      <c r="I36" s="162"/>
      <c r="J36" s="164"/>
      <c r="K36" s="162"/>
    </row>
    <row r="37" spans="1:11" ht="21" customHeight="1" x14ac:dyDescent="0.2">
      <c r="A37" s="8" t="s">
        <v>32</v>
      </c>
      <c r="C37" s="8" t="s">
        <v>32</v>
      </c>
      <c r="D37" s="12"/>
      <c r="E37" s="13" t="s">
        <v>32</v>
      </c>
      <c r="F37" s="12"/>
      <c r="G37" s="13" t="s">
        <v>32</v>
      </c>
      <c r="H37" s="12"/>
      <c r="I37" s="162"/>
      <c r="J37" s="164"/>
      <c r="K37" s="162"/>
    </row>
    <row r="38" spans="1:11" ht="21" customHeight="1" x14ac:dyDescent="0.2">
      <c r="A38" s="18" t="s">
        <v>33</v>
      </c>
      <c r="C38" s="18" t="s">
        <v>33</v>
      </c>
      <c r="D38" s="12"/>
      <c r="E38" s="17" t="s">
        <v>33</v>
      </c>
      <c r="F38" s="12"/>
      <c r="G38" s="17" t="s">
        <v>33</v>
      </c>
      <c r="H38" s="12"/>
      <c r="I38" s="162"/>
      <c r="J38" s="164"/>
      <c r="K38" s="162"/>
    </row>
    <row r="39" spans="1:11" ht="21" customHeight="1" x14ac:dyDescent="0.2">
      <c r="A39" s="18" t="s">
        <v>34</v>
      </c>
      <c r="B39" s="44"/>
      <c r="C39" s="18" t="s">
        <v>34</v>
      </c>
      <c r="D39" s="12"/>
      <c r="E39" s="17" t="s">
        <v>34</v>
      </c>
      <c r="F39" s="12"/>
      <c r="G39" s="17" t="s">
        <v>34</v>
      </c>
      <c r="H39" s="12"/>
      <c r="I39" s="162"/>
      <c r="J39" s="164"/>
      <c r="K39" s="162"/>
    </row>
    <row r="40" spans="1:11" ht="21" customHeight="1" x14ac:dyDescent="0.2">
      <c r="A40" s="18" t="s">
        <v>35</v>
      </c>
      <c r="B40" s="44"/>
      <c r="C40" s="18" t="s">
        <v>35</v>
      </c>
      <c r="D40" s="12"/>
      <c r="E40" s="17" t="s">
        <v>35</v>
      </c>
      <c r="F40" s="12"/>
      <c r="G40" s="17" t="s">
        <v>35</v>
      </c>
      <c r="H40" s="12"/>
      <c r="I40" s="162"/>
      <c r="J40" s="164"/>
      <c r="K40" s="162"/>
    </row>
    <row r="41" spans="1:11" ht="21" customHeight="1" x14ac:dyDescent="0.2">
      <c r="A41" s="18" t="s">
        <v>36</v>
      </c>
      <c r="C41" s="18" t="s">
        <v>36</v>
      </c>
      <c r="D41" s="12"/>
      <c r="E41" s="17" t="s">
        <v>36</v>
      </c>
      <c r="F41" s="12"/>
      <c r="G41" s="17" t="s">
        <v>36</v>
      </c>
      <c r="H41" s="12"/>
      <c r="I41" s="162"/>
      <c r="J41" s="164"/>
      <c r="K41" s="162"/>
    </row>
    <row r="42" spans="1:11" ht="21" customHeight="1" x14ac:dyDescent="0.2">
      <c r="A42" s="18" t="s">
        <v>37</v>
      </c>
      <c r="B42" s="44"/>
      <c r="C42" s="18" t="s">
        <v>37</v>
      </c>
      <c r="D42" s="12"/>
      <c r="E42" s="17" t="s">
        <v>37</v>
      </c>
      <c r="F42" s="12"/>
      <c r="G42" s="17" t="s">
        <v>37</v>
      </c>
      <c r="H42" s="12"/>
      <c r="I42" s="162"/>
      <c r="J42" s="164"/>
      <c r="K42" s="162"/>
    </row>
    <row r="43" spans="1:11" ht="21" customHeight="1" x14ac:dyDescent="0.2">
      <c r="A43" s="18" t="s">
        <v>38</v>
      </c>
      <c r="B43" s="12"/>
      <c r="C43" s="18" t="s">
        <v>38</v>
      </c>
      <c r="D43" s="12"/>
      <c r="E43" s="17" t="s">
        <v>38</v>
      </c>
      <c r="F43" s="12"/>
      <c r="G43" s="17" t="s">
        <v>38</v>
      </c>
      <c r="I43" s="162"/>
      <c r="J43" s="164"/>
      <c r="K43" s="162"/>
    </row>
    <row r="44" spans="1:11" ht="21" customHeight="1" x14ac:dyDescent="0.2">
      <c r="A44" s="18" t="s">
        <v>39</v>
      </c>
      <c r="B44" s="12"/>
      <c r="C44" s="18" t="s">
        <v>39</v>
      </c>
      <c r="D44" s="12"/>
      <c r="E44" s="17" t="s">
        <v>39</v>
      </c>
      <c r="G44" s="17" t="s">
        <v>39</v>
      </c>
      <c r="I44" s="162"/>
      <c r="J44" s="164"/>
      <c r="K44" s="162"/>
    </row>
    <row r="45" spans="1:11" ht="21" customHeight="1" x14ac:dyDescent="0.2">
      <c r="A45" s="18" t="s">
        <v>40</v>
      </c>
      <c r="B45" s="12"/>
      <c r="C45" s="18" t="s">
        <v>40</v>
      </c>
      <c r="D45" s="12"/>
      <c r="E45" s="17" t="s">
        <v>40</v>
      </c>
      <c r="G45" s="17" t="s">
        <v>40</v>
      </c>
      <c r="I45" s="162"/>
      <c r="J45" s="164"/>
      <c r="K45" s="162"/>
    </row>
    <row r="46" spans="1:11" ht="21" customHeight="1" x14ac:dyDescent="0.2">
      <c r="A46" s="18" t="s">
        <v>41</v>
      </c>
      <c r="B46" s="12"/>
      <c r="C46" s="18" t="s">
        <v>41</v>
      </c>
      <c r="D46" s="12"/>
      <c r="E46" s="17" t="s">
        <v>41</v>
      </c>
      <c r="G46" s="17" t="s">
        <v>41</v>
      </c>
      <c r="I46" s="162"/>
      <c r="J46" s="164"/>
      <c r="K46" s="162"/>
    </row>
    <row r="47" spans="1:11" ht="21" customHeight="1" x14ac:dyDescent="0.2">
      <c r="A47" s="18" t="s">
        <v>42</v>
      </c>
      <c r="B47" s="12"/>
      <c r="C47" s="18" t="s">
        <v>42</v>
      </c>
      <c r="D47" s="12"/>
      <c r="E47" s="17" t="s">
        <v>42</v>
      </c>
      <c r="G47" s="17" t="s">
        <v>42</v>
      </c>
      <c r="I47" s="162"/>
      <c r="J47" s="164"/>
      <c r="K47" s="162"/>
    </row>
    <row r="48" spans="1:11" ht="21" customHeight="1" x14ac:dyDescent="0.2">
      <c r="A48" s="18" t="s">
        <v>43</v>
      </c>
      <c r="B48" s="12"/>
      <c r="C48" s="18" t="s">
        <v>43</v>
      </c>
      <c r="D48" s="12"/>
      <c r="E48" s="17" t="s">
        <v>43</v>
      </c>
      <c r="G48" s="17" t="s">
        <v>43</v>
      </c>
      <c r="I48" s="162"/>
      <c r="J48" s="164"/>
      <c r="K48" s="162"/>
    </row>
    <row r="49" spans="1:11" ht="21" customHeight="1" x14ac:dyDescent="0.2">
      <c r="A49" s="18" t="s">
        <v>44</v>
      </c>
      <c r="B49" s="12"/>
      <c r="C49" s="18" t="s">
        <v>44</v>
      </c>
      <c r="D49" s="12"/>
      <c r="E49" s="17" t="s">
        <v>44</v>
      </c>
      <c r="G49" s="17" t="s">
        <v>44</v>
      </c>
      <c r="I49" s="162"/>
      <c r="J49" s="164"/>
      <c r="K49" s="162"/>
    </row>
    <row r="50" spans="1:11" ht="21" customHeight="1" x14ac:dyDescent="0.2">
      <c r="A50" s="18" t="s">
        <v>45</v>
      </c>
      <c r="B50" s="12"/>
      <c r="C50" s="18" t="s">
        <v>45</v>
      </c>
      <c r="D50" s="12"/>
      <c r="E50" s="17" t="s">
        <v>45</v>
      </c>
      <c r="G50" s="17" t="s">
        <v>45</v>
      </c>
      <c r="I50" s="162"/>
      <c r="J50" s="164"/>
      <c r="K50" s="162"/>
    </row>
    <row r="51" spans="1:11" ht="21" customHeight="1" x14ac:dyDescent="0.2">
      <c r="A51" s="18" t="s">
        <v>46</v>
      </c>
      <c r="B51" s="12"/>
      <c r="C51" s="18" t="s">
        <v>46</v>
      </c>
      <c r="D51" s="12"/>
      <c r="E51" s="17" t="s">
        <v>46</v>
      </c>
      <c r="G51" s="17" t="s">
        <v>46</v>
      </c>
      <c r="I51" s="162"/>
      <c r="J51" s="164"/>
      <c r="K51" s="162"/>
    </row>
    <row r="52" spans="1:11" ht="21" customHeight="1" x14ac:dyDescent="0.2">
      <c r="A52" s="18" t="s">
        <v>47</v>
      </c>
      <c r="B52" s="12"/>
      <c r="C52" s="18" t="s">
        <v>47</v>
      </c>
      <c r="D52" s="12"/>
      <c r="E52" s="17" t="s">
        <v>47</v>
      </c>
      <c r="G52" s="17" t="s">
        <v>47</v>
      </c>
      <c r="I52" s="162"/>
      <c r="J52" s="164"/>
      <c r="K52" s="162"/>
    </row>
    <row r="53" spans="1:11" ht="21" customHeight="1" x14ac:dyDescent="0.2">
      <c r="A53" s="18" t="s">
        <v>48</v>
      </c>
      <c r="B53" s="12"/>
      <c r="C53" s="18" t="s">
        <v>48</v>
      </c>
      <c r="D53" s="12"/>
      <c r="E53" s="17" t="s">
        <v>48</v>
      </c>
      <c r="G53" s="17" t="s">
        <v>48</v>
      </c>
      <c r="I53" s="162"/>
      <c r="J53" s="164"/>
      <c r="K53" s="162"/>
    </row>
    <row r="54" spans="1:11" ht="21" customHeight="1" x14ac:dyDescent="0.2">
      <c r="A54" s="18" t="s">
        <v>49</v>
      </c>
      <c r="B54" s="12"/>
      <c r="C54" s="18" t="s">
        <v>49</v>
      </c>
      <c r="D54" s="12"/>
      <c r="E54" s="17" t="s">
        <v>49</v>
      </c>
      <c r="G54" s="17" t="s">
        <v>49</v>
      </c>
      <c r="I54" s="162"/>
      <c r="J54" s="164"/>
      <c r="K54" s="162"/>
    </row>
    <row r="55" spans="1:11" ht="21" customHeight="1" x14ac:dyDescent="0.2">
      <c r="A55" s="18" t="s">
        <v>50</v>
      </c>
      <c r="B55" s="12"/>
      <c r="C55" s="18" t="s">
        <v>50</v>
      </c>
      <c r="D55" s="12"/>
      <c r="E55" s="17" t="s">
        <v>50</v>
      </c>
      <c r="G55" s="17" t="s">
        <v>50</v>
      </c>
      <c r="I55" s="162"/>
      <c r="J55" s="164"/>
      <c r="K55" s="162"/>
    </row>
    <row r="56" spans="1:11" ht="21" customHeight="1" x14ac:dyDescent="0.2">
      <c r="A56" s="18" t="s">
        <v>51</v>
      </c>
      <c r="B56" s="12"/>
      <c r="C56" s="18" t="s">
        <v>51</v>
      </c>
      <c r="D56" s="12"/>
      <c r="E56" s="17" t="s">
        <v>51</v>
      </c>
      <c r="G56" s="17" t="s">
        <v>51</v>
      </c>
      <c r="I56" s="162"/>
      <c r="J56" s="164"/>
      <c r="K56" s="162"/>
    </row>
    <row r="57" spans="1:11" ht="21" customHeight="1" x14ac:dyDescent="0.2">
      <c r="A57" s="18" t="s">
        <v>52</v>
      </c>
      <c r="B57" s="12"/>
      <c r="C57" s="18" t="s">
        <v>52</v>
      </c>
      <c r="D57" s="12"/>
      <c r="E57" s="17" t="s">
        <v>52</v>
      </c>
      <c r="G57" s="17" t="s">
        <v>52</v>
      </c>
      <c r="I57" s="162"/>
      <c r="J57" s="164"/>
      <c r="K57" s="162"/>
    </row>
    <row r="58" spans="1:11" ht="21" customHeight="1" x14ac:dyDescent="0.2">
      <c r="A58" s="18" t="s">
        <v>53</v>
      </c>
      <c r="B58" s="12"/>
      <c r="C58" s="18" t="s">
        <v>53</v>
      </c>
      <c r="D58" s="12"/>
      <c r="E58" s="17" t="s">
        <v>53</v>
      </c>
      <c r="G58" s="17" t="s">
        <v>53</v>
      </c>
      <c r="I58" s="162"/>
      <c r="J58" s="164"/>
      <c r="K58" s="162"/>
    </row>
    <row r="59" spans="1:11" ht="21" customHeight="1" x14ac:dyDescent="0.2">
      <c r="A59" s="18" t="s">
        <v>54</v>
      </c>
      <c r="B59" s="12"/>
      <c r="C59" s="18" t="s">
        <v>54</v>
      </c>
      <c r="D59" s="12"/>
      <c r="E59" s="17" t="s">
        <v>54</v>
      </c>
      <c r="G59" s="17" t="s">
        <v>54</v>
      </c>
    </row>
    <row r="60" spans="1:11" ht="21" customHeight="1" x14ac:dyDescent="0.2">
      <c r="A60" s="18" t="s">
        <v>55</v>
      </c>
      <c r="B60" s="12"/>
      <c r="C60" s="18" t="s">
        <v>55</v>
      </c>
      <c r="D60" s="12"/>
      <c r="E60" s="17" t="s">
        <v>55</v>
      </c>
      <c r="G60" s="17" t="s">
        <v>55</v>
      </c>
    </row>
    <row r="61" spans="1:11" ht="21" customHeight="1" x14ac:dyDescent="0.2">
      <c r="A61" s="18" t="s">
        <v>56</v>
      </c>
      <c r="B61" s="12"/>
      <c r="C61" s="18" t="s">
        <v>56</v>
      </c>
      <c r="D61" s="12"/>
      <c r="E61" s="17" t="s">
        <v>56</v>
      </c>
      <c r="G61" s="17" t="s">
        <v>56</v>
      </c>
    </row>
    <row r="62" spans="1:11" ht="21" customHeight="1" x14ac:dyDescent="0.2">
      <c r="A62" s="18" t="s">
        <v>57</v>
      </c>
      <c r="B62" s="12"/>
      <c r="C62" s="18" t="s">
        <v>57</v>
      </c>
      <c r="D62" s="12"/>
      <c r="E62" s="17" t="s">
        <v>57</v>
      </c>
      <c r="G62" s="17" t="s">
        <v>57</v>
      </c>
    </row>
    <row r="63" spans="1:11" ht="21" customHeight="1" x14ac:dyDescent="0.2">
      <c r="A63" s="18" t="s">
        <v>58</v>
      </c>
      <c r="B63" s="12"/>
      <c r="C63" s="18" t="s">
        <v>58</v>
      </c>
      <c r="D63" s="12"/>
      <c r="E63" s="17" t="s">
        <v>58</v>
      </c>
      <c r="G63" s="17" t="s">
        <v>58</v>
      </c>
    </row>
    <row r="64" spans="1:11" ht="21" customHeight="1" x14ac:dyDescent="0.2">
      <c r="A64" s="18" t="s">
        <v>59</v>
      </c>
      <c r="B64" s="12"/>
      <c r="C64" s="18" t="s">
        <v>59</v>
      </c>
      <c r="D64" s="12"/>
      <c r="E64" s="17" t="s">
        <v>59</v>
      </c>
      <c r="G64" s="17" t="s">
        <v>59</v>
      </c>
    </row>
    <row r="65" spans="1:7" ht="21" customHeight="1" x14ac:dyDescent="0.2">
      <c r="A65" s="18" t="s">
        <v>60</v>
      </c>
      <c r="B65" s="12"/>
      <c r="C65" s="18" t="s">
        <v>60</v>
      </c>
      <c r="D65" s="12"/>
      <c r="E65" s="17" t="s">
        <v>60</v>
      </c>
      <c r="G65" s="17" t="s">
        <v>60</v>
      </c>
    </row>
    <row r="66" spans="1:7" ht="21" customHeight="1" x14ac:dyDescent="0.2">
      <c r="A66" s="18" t="s">
        <v>61</v>
      </c>
      <c r="B66" s="12"/>
      <c r="C66" s="18" t="s">
        <v>61</v>
      </c>
      <c r="D66" s="12"/>
      <c r="E66" s="17" t="s">
        <v>61</v>
      </c>
      <c r="G66" s="17" t="s">
        <v>61</v>
      </c>
    </row>
    <row r="67" spans="1:7" ht="21" customHeight="1" x14ac:dyDescent="0.2">
      <c r="A67" s="18" t="s">
        <v>62</v>
      </c>
      <c r="B67" s="12"/>
      <c r="C67" s="18" t="s">
        <v>62</v>
      </c>
      <c r="D67" s="12"/>
      <c r="E67" s="17" t="s">
        <v>62</v>
      </c>
      <c r="G67" s="17" t="s">
        <v>62</v>
      </c>
    </row>
    <row r="68" spans="1:7" ht="21" customHeight="1" x14ac:dyDescent="0.2">
      <c r="A68" s="18" t="s">
        <v>63</v>
      </c>
      <c r="B68" s="12"/>
      <c r="C68" s="18" t="s">
        <v>63</v>
      </c>
      <c r="D68" s="12"/>
      <c r="E68" s="17" t="s">
        <v>63</v>
      </c>
      <c r="G68" s="17" t="s">
        <v>63</v>
      </c>
    </row>
    <row r="69" spans="1:7" ht="21" customHeight="1" x14ac:dyDescent="0.2">
      <c r="A69" s="18" t="s">
        <v>64</v>
      </c>
      <c r="B69" s="12"/>
      <c r="C69" s="18" t="s">
        <v>64</v>
      </c>
      <c r="E69" s="17" t="s">
        <v>64</v>
      </c>
      <c r="G69" s="17" t="s">
        <v>64</v>
      </c>
    </row>
    <row r="70" spans="1:7" ht="21" customHeight="1" x14ac:dyDescent="0.2">
      <c r="A70" s="18" t="s">
        <v>65</v>
      </c>
      <c r="B70" s="12"/>
      <c r="C70" s="18" t="s">
        <v>65</v>
      </c>
      <c r="E70" s="17" t="s">
        <v>65</v>
      </c>
      <c r="G70" s="17" t="s">
        <v>65</v>
      </c>
    </row>
    <row r="71" spans="1:7" ht="21" customHeight="1" x14ac:dyDescent="0.2">
      <c r="A71" s="18" t="s">
        <v>66</v>
      </c>
      <c r="B71" s="12"/>
      <c r="C71" s="18" t="s">
        <v>66</v>
      </c>
      <c r="E71" s="17" t="s">
        <v>66</v>
      </c>
      <c r="G71" s="17" t="s">
        <v>66</v>
      </c>
    </row>
    <row r="72" spans="1:7" ht="21" customHeight="1" x14ac:dyDescent="0.2">
      <c r="A72" s="18" t="s">
        <v>67</v>
      </c>
      <c r="B72" s="12"/>
      <c r="C72" s="18" t="s">
        <v>67</v>
      </c>
      <c r="E72" s="17" t="s">
        <v>67</v>
      </c>
      <c r="G72" s="17" t="s">
        <v>67</v>
      </c>
    </row>
    <row r="73" spans="1:7" ht="21" customHeight="1" x14ac:dyDescent="0.2">
      <c r="A73" s="18" t="s">
        <v>68</v>
      </c>
      <c r="B73" s="12"/>
      <c r="C73" s="18" t="s">
        <v>68</v>
      </c>
      <c r="E73" s="17" t="s">
        <v>68</v>
      </c>
      <c r="G73" s="17" t="s">
        <v>68</v>
      </c>
    </row>
    <row r="74" spans="1:7" ht="21" customHeight="1" x14ac:dyDescent="0.2">
      <c r="A74" s="18" t="s">
        <v>69</v>
      </c>
      <c r="C74" s="18" t="s">
        <v>69</v>
      </c>
      <c r="E74" s="17" t="s">
        <v>69</v>
      </c>
      <c r="G74" s="17" t="s">
        <v>69</v>
      </c>
    </row>
    <row r="75" spans="1:7" ht="21" customHeight="1" x14ac:dyDescent="0.2">
      <c r="A75" s="18" t="s">
        <v>70</v>
      </c>
      <c r="C75" s="18" t="s">
        <v>70</v>
      </c>
      <c r="E75" s="17" t="s">
        <v>70</v>
      </c>
      <c r="G75" s="17" t="s">
        <v>70</v>
      </c>
    </row>
    <row r="76" spans="1:7" ht="21" customHeight="1" x14ac:dyDescent="0.2">
      <c r="A76" s="18" t="s">
        <v>71</v>
      </c>
      <c r="C76" s="18" t="s">
        <v>71</v>
      </c>
      <c r="E76" s="17" t="s">
        <v>71</v>
      </c>
      <c r="G76" s="17" t="s">
        <v>71</v>
      </c>
    </row>
    <row r="77" spans="1:7" ht="21" customHeight="1" x14ac:dyDescent="0.2">
      <c r="A77" s="18" t="s">
        <v>72</v>
      </c>
      <c r="C77" s="18" t="s">
        <v>72</v>
      </c>
      <c r="E77" s="17" t="s">
        <v>72</v>
      </c>
      <c r="G77" s="17" t="s">
        <v>72</v>
      </c>
    </row>
    <row r="78" spans="1:7" ht="21" customHeight="1" x14ac:dyDescent="0.2">
      <c r="A78" s="18" t="s">
        <v>130</v>
      </c>
      <c r="C78" s="18" t="s">
        <v>130</v>
      </c>
      <c r="E78" s="17" t="s">
        <v>130</v>
      </c>
      <c r="G78" s="17" t="s">
        <v>130</v>
      </c>
    </row>
    <row r="79" spans="1:7" ht="21" customHeight="1" x14ac:dyDescent="0.2">
      <c r="A79" s="18" t="s">
        <v>131</v>
      </c>
      <c r="C79" s="18" t="s">
        <v>131</v>
      </c>
      <c r="E79" s="17" t="s">
        <v>131</v>
      </c>
      <c r="G79" s="17" t="s">
        <v>131</v>
      </c>
    </row>
    <row r="80" spans="1:7" ht="21" customHeight="1" x14ac:dyDescent="0.2">
      <c r="A80" s="18" t="s">
        <v>132</v>
      </c>
      <c r="C80" s="18" t="s">
        <v>132</v>
      </c>
      <c r="E80" s="17" t="s">
        <v>132</v>
      </c>
      <c r="G80" s="17" t="s">
        <v>132</v>
      </c>
    </row>
    <row r="81" spans="1:55" ht="21" customHeight="1" x14ac:dyDescent="0.2">
      <c r="A81" s="18" t="s">
        <v>133</v>
      </c>
      <c r="C81" s="18" t="s">
        <v>133</v>
      </c>
      <c r="E81" s="17" t="s">
        <v>133</v>
      </c>
      <c r="G81" s="17" t="s">
        <v>133</v>
      </c>
    </row>
    <row r="82" spans="1:55" ht="21" customHeight="1" x14ac:dyDescent="0.2">
      <c r="A82" s="18" t="s">
        <v>134</v>
      </c>
      <c r="C82" s="18" t="s">
        <v>134</v>
      </c>
      <c r="E82" s="17" t="s">
        <v>134</v>
      </c>
      <c r="G82" s="17" t="s">
        <v>134</v>
      </c>
    </row>
    <row r="83" spans="1:55" ht="21" customHeight="1" x14ac:dyDescent="0.2">
      <c r="A83" s="18" t="s">
        <v>135</v>
      </c>
      <c r="C83" s="18" t="s">
        <v>135</v>
      </c>
      <c r="E83" s="17" t="s">
        <v>135</v>
      </c>
      <c r="G83" s="17" t="s">
        <v>135</v>
      </c>
    </row>
    <row r="84" spans="1:55" ht="21" customHeight="1" x14ac:dyDescent="0.2">
      <c r="A84" s="18" t="s">
        <v>136</v>
      </c>
      <c r="C84" s="18" t="s">
        <v>136</v>
      </c>
      <c r="E84" s="17" t="s">
        <v>136</v>
      </c>
      <c r="G84" s="17" t="s">
        <v>136</v>
      </c>
    </row>
    <row r="85" spans="1:55" ht="21" customHeight="1" x14ac:dyDescent="0.2">
      <c r="A85" s="18" t="s">
        <v>137</v>
      </c>
      <c r="C85" s="18" t="s">
        <v>137</v>
      </c>
      <c r="E85" s="17" t="s">
        <v>137</v>
      </c>
      <c r="G85" s="17" t="s">
        <v>137</v>
      </c>
    </row>
    <row r="86" spans="1:55" ht="21" customHeight="1" x14ac:dyDescent="0.2">
      <c r="A86" s="18" t="s">
        <v>138</v>
      </c>
      <c r="C86" s="18" t="s">
        <v>138</v>
      </c>
      <c r="E86" s="17" t="s">
        <v>138</v>
      </c>
      <c r="G86" s="17" t="s">
        <v>138</v>
      </c>
    </row>
    <row r="87" spans="1:55" ht="21" customHeight="1" x14ac:dyDescent="0.2">
      <c r="A87" s="18" t="s">
        <v>139</v>
      </c>
      <c r="C87" s="18" t="s">
        <v>139</v>
      </c>
      <c r="E87" s="17" t="s">
        <v>139</v>
      </c>
      <c r="G87" s="17" t="s">
        <v>139</v>
      </c>
    </row>
    <row r="88" spans="1:55" ht="21" customHeight="1" x14ac:dyDescent="0.2">
      <c r="A88" s="18" t="s">
        <v>140</v>
      </c>
      <c r="C88" s="18" t="s">
        <v>140</v>
      </c>
      <c r="E88" s="17" t="s">
        <v>140</v>
      </c>
      <c r="G88" s="17" t="s">
        <v>140</v>
      </c>
    </row>
    <row r="89" spans="1:55" ht="21" customHeight="1" x14ac:dyDescent="0.2">
      <c r="A89" s="18" t="s">
        <v>141</v>
      </c>
      <c r="C89" s="18" t="s">
        <v>141</v>
      </c>
      <c r="E89" s="17" t="s">
        <v>141</v>
      </c>
      <c r="G89" s="17" t="s">
        <v>141</v>
      </c>
    </row>
    <row r="90" spans="1:55" ht="21" customHeight="1" x14ac:dyDescent="0.2">
      <c r="A90" s="18" t="s">
        <v>142</v>
      </c>
      <c r="C90" s="18" t="s">
        <v>142</v>
      </c>
      <c r="E90" s="17" t="s">
        <v>142</v>
      </c>
      <c r="G90" s="17" t="s">
        <v>142</v>
      </c>
    </row>
    <row r="91" spans="1:55" ht="21" customHeight="1" x14ac:dyDescent="0.2">
      <c r="A91" s="18" t="s">
        <v>143</v>
      </c>
      <c r="C91" s="18" t="s">
        <v>143</v>
      </c>
      <c r="E91" s="17" t="s">
        <v>143</v>
      </c>
      <c r="G91" s="17" t="s">
        <v>143</v>
      </c>
    </row>
    <row r="92" spans="1:55" customFormat="1" ht="21" customHeight="1" x14ac:dyDescent="0.2">
      <c r="A92" s="18"/>
      <c r="B92" s="19"/>
      <c r="C92" s="18"/>
      <c r="D92" s="19"/>
      <c r="E92" s="17"/>
      <c r="F92" s="20"/>
      <c r="G92" s="17"/>
      <c r="H92" s="20"/>
      <c r="I92" s="157"/>
      <c r="J92" s="157"/>
      <c r="K92" s="157"/>
      <c r="L92" s="157"/>
      <c r="M92" s="157"/>
      <c r="N92" s="157"/>
      <c r="O92" s="157"/>
      <c r="P92" s="157"/>
      <c r="Q92" s="157"/>
      <c r="R92" s="157"/>
      <c r="S92" s="157"/>
      <c r="T92" s="157"/>
      <c r="U92" s="157"/>
      <c r="V92" s="157"/>
      <c r="W92" s="157"/>
      <c r="X92" s="157"/>
      <c r="Y92" s="157"/>
      <c r="Z92" s="157"/>
      <c r="AA92" s="157"/>
      <c r="AB92" s="15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row>
    <row r="93" spans="1:55" customFormat="1" ht="21" customHeight="1" x14ac:dyDescent="0.2">
      <c r="A93" s="46"/>
      <c r="B93" s="47"/>
      <c r="C93" s="46"/>
      <c r="D93" s="47"/>
      <c r="E93" s="46"/>
      <c r="F93" s="47"/>
      <c r="G93" s="46"/>
      <c r="H93" s="47"/>
      <c r="I93" s="157"/>
      <c r="J93" s="157"/>
      <c r="K93" s="157"/>
      <c r="L93" s="157"/>
      <c r="M93" s="157"/>
      <c r="N93" s="157"/>
      <c r="O93" s="157"/>
      <c r="P93" s="157"/>
      <c r="Q93" s="157"/>
      <c r="R93" s="157"/>
      <c r="S93" s="157"/>
      <c r="T93" s="157"/>
      <c r="U93" s="157"/>
      <c r="V93" s="157"/>
      <c r="W93" s="157"/>
      <c r="X93" s="157"/>
      <c r="Y93" s="157"/>
      <c r="Z93" s="157"/>
      <c r="AA93" s="157"/>
      <c r="AB93" s="15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row>
    <row r="94" spans="1:55" s="5" customFormat="1" ht="21" customHeight="1" x14ac:dyDescent="0.3">
      <c r="A94" s="87" t="s">
        <v>73</v>
      </c>
      <c r="B94" s="88" t="s">
        <v>74</v>
      </c>
      <c r="C94" s="89"/>
      <c r="D94" s="88"/>
      <c r="E94" s="89"/>
      <c r="F94" s="88"/>
      <c r="G94" s="89"/>
      <c r="H94" s="88"/>
      <c r="I94" s="159"/>
      <c r="J94" s="159"/>
      <c r="K94" s="159"/>
      <c r="L94" s="159"/>
      <c r="M94" s="159"/>
      <c r="N94" s="159"/>
      <c r="O94" s="159"/>
      <c r="P94" s="159"/>
      <c r="Q94" s="159"/>
      <c r="R94" s="159"/>
      <c r="S94" s="159"/>
      <c r="T94" s="159"/>
      <c r="U94" s="159"/>
      <c r="V94" s="159"/>
      <c r="W94" s="159"/>
      <c r="X94" s="159"/>
      <c r="Y94" s="159"/>
      <c r="Z94" s="159"/>
      <c r="AA94" s="159"/>
      <c r="AB94" s="159"/>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row>
    <row r="95" spans="1:55" s="6" customFormat="1" ht="15.75" x14ac:dyDescent="0.25">
      <c r="A95" s="90"/>
      <c r="B95" s="48"/>
      <c r="C95" s="48"/>
      <c r="D95" s="48"/>
      <c r="E95" s="48"/>
      <c r="F95" s="48"/>
      <c r="G95" s="48"/>
      <c r="H95" s="49"/>
      <c r="I95" s="160"/>
      <c r="J95" s="160"/>
      <c r="K95" s="160"/>
      <c r="L95" s="160"/>
      <c r="M95" s="160"/>
      <c r="N95" s="160"/>
      <c r="O95" s="160"/>
      <c r="P95" s="160"/>
      <c r="Q95" s="160"/>
      <c r="R95" s="160"/>
      <c r="S95" s="160"/>
      <c r="T95" s="160"/>
      <c r="U95" s="160"/>
      <c r="V95" s="160"/>
      <c r="W95" s="160"/>
      <c r="X95" s="160"/>
      <c r="Y95" s="160"/>
      <c r="Z95" s="160"/>
      <c r="AA95" s="160"/>
      <c r="AB95" s="160"/>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row>
    <row r="96" spans="1:55" s="6" customFormat="1" ht="48" customHeight="1" x14ac:dyDescent="0.25">
      <c r="A96" s="90"/>
      <c r="B96" s="244" t="s">
        <v>168</v>
      </c>
      <c r="C96" s="222"/>
      <c r="D96" s="222"/>
      <c r="E96" s="222"/>
      <c r="F96" s="222"/>
      <c r="G96" s="222"/>
      <c r="H96" s="222"/>
      <c r="I96" s="160"/>
      <c r="J96" s="160"/>
      <c r="K96" s="160"/>
      <c r="L96" s="160"/>
      <c r="M96" s="160"/>
      <c r="N96" s="160"/>
      <c r="O96" s="160"/>
      <c r="P96" s="160"/>
      <c r="Q96" s="160"/>
      <c r="R96" s="160"/>
      <c r="S96" s="160"/>
      <c r="T96" s="160"/>
      <c r="U96" s="160"/>
      <c r="V96" s="160"/>
      <c r="W96" s="160"/>
      <c r="X96" s="160"/>
      <c r="Y96" s="160"/>
      <c r="Z96" s="160"/>
      <c r="AA96" s="160"/>
      <c r="AB96" s="160"/>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row>
    <row r="97" spans="1:55" s="6" customFormat="1" ht="17.25" customHeight="1" x14ac:dyDescent="0.25">
      <c r="A97" s="90"/>
      <c r="B97" s="247" t="s">
        <v>167</v>
      </c>
      <c r="C97" s="248"/>
      <c r="D97" s="248"/>
      <c r="E97" s="248"/>
      <c r="F97" s="248"/>
      <c r="G97" s="248"/>
      <c r="H97" s="248"/>
      <c r="I97" s="160"/>
      <c r="J97" s="160"/>
      <c r="K97" s="160"/>
      <c r="L97" s="160"/>
      <c r="M97" s="160"/>
      <c r="N97" s="160"/>
      <c r="O97" s="160"/>
      <c r="P97" s="160"/>
      <c r="Q97" s="160"/>
      <c r="R97" s="160"/>
      <c r="S97" s="160"/>
      <c r="T97" s="160"/>
      <c r="U97" s="160"/>
      <c r="V97" s="160"/>
      <c r="W97" s="160"/>
      <c r="X97" s="160"/>
      <c r="Y97" s="160"/>
      <c r="Z97" s="160"/>
      <c r="AA97" s="160"/>
      <c r="AB97" s="160"/>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row>
    <row r="98" spans="1:55" s="7" customFormat="1" ht="15.75" x14ac:dyDescent="0.25">
      <c r="A98" s="91"/>
      <c r="B98" s="50"/>
      <c r="C98" s="50"/>
      <c r="D98" s="50"/>
      <c r="E98" s="50"/>
      <c r="F98" s="50"/>
      <c r="G98" s="50"/>
      <c r="H98" s="50"/>
      <c r="I98" s="161"/>
      <c r="J98" s="161"/>
      <c r="K98" s="161"/>
      <c r="L98" s="161"/>
      <c r="M98" s="161"/>
      <c r="N98" s="161"/>
      <c r="O98" s="161"/>
      <c r="P98" s="161"/>
      <c r="Q98" s="161"/>
      <c r="R98" s="161"/>
      <c r="S98" s="161"/>
      <c r="T98" s="161"/>
      <c r="U98" s="161"/>
      <c r="V98" s="161"/>
      <c r="W98" s="161"/>
      <c r="X98" s="161"/>
      <c r="Y98" s="161"/>
      <c r="Z98" s="161"/>
      <c r="AA98" s="161"/>
      <c r="AB98" s="161"/>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row>
    <row r="99" spans="1:55" customFormat="1" ht="21" customHeight="1" x14ac:dyDescent="0.25">
      <c r="A99" s="250" t="s">
        <v>3</v>
      </c>
      <c r="B99" s="250"/>
      <c r="C99" s="250"/>
      <c r="D99" s="250"/>
      <c r="E99" s="251" t="s">
        <v>4</v>
      </c>
      <c r="F99" s="251"/>
      <c r="G99" s="251"/>
      <c r="H99" s="251"/>
      <c r="I99" s="157"/>
      <c r="J99" s="157"/>
      <c r="K99" s="157"/>
      <c r="L99" s="157"/>
      <c r="M99" s="157"/>
      <c r="N99" s="157"/>
      <c r="O99" s="157"/>
      <c r="P99" s="157"/>
      <c r="Q99" s="157"/>
      <c r="R99" s="157"/>
      <c r="S99" s="157"/>
      <c r="T99" s="157"/>
      <c r="U99" s="157"/>
      <c r="V99" s="157"/>
      <c r="W99" s="157"/>
      <c r="X99" s="157"/>
      <c r="Y99" s="157"/>
      <c r="Z99" s="157"/>
      <c r="AA99" s="157"/>
      <c r="AB99" s="15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row>
    <row r="100" spans="1:55" customFormat="1" ht="21" customHeight="1" x14ac:dyDescent="0.2">
      <c r="A100" s="21"/>
      <c r="B100" s="22" t="s">
        <v>5</v>
      </c>
      <c r="C100" s="22"/>
      <c r="D100" s="22" t="s">
        <v>6</v>
      </c>
      <c r="E100" s="23"/>
      <c r="F100" s="24" t="s">
        <v>5</v>
      </c>
      <c r="G100" s="24"/>
      <c r="H100" s="24" t="s">
        <v>6</v>
      </c>
      <c r="I100" s="157"/>
      <c r="J100" s="157"/>
      <c r="K100" s="157"/>
      <c r="L100" s="157"/>
      <c r="M100" s="157"/>
      <c r="N100" s="157"/>
      <c r="O100" s="157"/>
      <c r="P100" s="157"/>
      <c r="Q100" s="157"/>
      <c r="R100" s="157"/>
      <c r="S100" s="157"/>
      <c r="T100" s="157"/>
      <c r="U100" s="157"/>
      <c r="V100" s="157"/>
      <c r="W100" s="157"/>
      <c r="X100" s="157"/>
      <c r="Y100" s="157"/>
      <c r="Z100" s="157"/>
      <c r="AA100" s="157"/>
      <c r="AB100" s="15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7"/>
      <c r="BB100" s="47"/>
      <c r="BC100" s="47"/>
    </row>
    <row r="101" spans="1:55" customFormat="1" ht="21" customHeight="1" x14ac:dyDescent="0.2">
      <c r="A101" s="21" t="s">
        <v>7</v>
      </c>
      <c r="B101" s="2"/>
      <c r="C101" s="21" t="s">
        <v>7</v>
      </c>
      <c r="D101" s="44"/>
      <c r="E101" s="25" t="s">
        <v>7</v>
      </c>
      <c r="F101" s="12"/>
      <c r="G101" s="25" t="s">
        <v>7</v>
      </c>
      <c r="H101" s="14"/>
      <c r="I101" s="157"/>
      <c r="J101" s="157"/>
      <c r="K101" s="157"/>
      <c r="L101" s="157"/>
      <c r="M101" s="157"/>
      <c r="N101" s="157"/>
      <c r="O101" s="157"/>
      <c r="P101" s="157"/>
      <c r="Q101" s="157"/>
      <c r="R101" s="157"/>
      <c r="S101" s="157"/>
      <c r="T101" s="157"/>
      <c r="U101" s="157"/>
      <c r="V101" s="157"/>
      <c r="W101" s="157"/>
      <c r="X101" s="157"/>
      <c r="Y101" s="157"/>
      <c r="Z101" s="157"/>
      <c r="AA101" s="157"/>
      <c r="AB101" s="15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7"/>
      <c r="BB101" s="47"/>
      <c r="BC101" s="47"/>
    </row>
    <row r="102" spans="1:55" customFormat="1" ht="21" customHeight="1" x14ac:dyDescent="0.2">
      <c r="A102" s="21" t="s">
        <v>8</v>
      </c>
      <c r="B102" s="44"/>
      <c r="C102" s="21" t="s">
        <v>8</v>
      </c>
      <c r="D102" s="44"/>
      <c r="E102" s="25" t="s">
        <v>8</v>
      </c>
      <c r="F102" s="16"/>
      <c r="G102" s="25" t="s">
        <v>8</v>
      </c>
      <c r="H102" s="14"/>
      <c r="I102" s="157"/>
      <c r="J102" s="157"/>
      <c r="K102" s="157"/>
      <c r="L102" s="157"/>
      <c r="M102" s="157"/>
      <c r="N102" s="157"/>
      <c r="O102" s="157"/>
      <c r="P102" s="157"/>
      <c r="Q102" s="157"/>
      <c r="R102" s="157"/>
      <c r="S102" s="157"/>
      <c r="T102" s="157"/>
      <c r="U102" s="157"/>
      <c r="V102" s="157"/>
      <c r="W102" s="157"/>
      <c r="X102" s="157"/>
      <c r="Y102" s="157"/>
      <c r="Z102" s="157"/>
      <c r="AA102" s="157"/>
      <c r="AB102" s="15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row>
    <row r="103" spans="1:55" customFormat="1" ht="21" customHeight="1" x14ac:dyDescent="0.2">
      <c r="A103" s="21" t="s">
        <v>9</v>
      </c>
      <c r="B103" s="44"/>
      <c r="C103" s="21" t="s">
        <v>9</v>
      </c>
      <c r="D103" s="12"/>
      <c r="E103" s="25" t="s">
        <v>9</v>
      </c>
      <c r="F103" s="16"/>
      <c r="G103" s="25" t="s">
        <v>9</v>
      </c>
      <c r="H103" s="14"/>
      <c r="I103" s="157"/>
      <c r="J103" s="157"/>
      <c r="K103" s="157"/>
      <c r="L103" s="157"/>
      <c r="M103" s="157"/>
      <c r="N103" s="157"/>
      <c r="O103" s="157"/>
      <c r="P103" s="157"/>
      <c r="Q103" s="157"/>
      <c r="R103" s="157"/>
      <c r="S103" s="157"/>
      <c r="T103" s="157"/>
      <c r="U103" s="157"/>
      <c r="V103" s="157"/>
      <c r="W103" s="157"/>
      <c r="X103" s="157"/>
      <c r="Y103" s="157"/>
      <c r="Z103" s="157"/>
      <c r="AA103" s="157"/>
      <c r="AB103" s="15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row>
    <row r="104" spans="1:55" customFormat="1" ht="21" customHeight="1" x14ac:dyDescent="0.2">
      <c r="A104" s="21" t="s">
        <v>10</v>
      </c>
      <c r="B104" s="12"/>
      <c r="C104" s="21" t="s">
        <v>10</v>
      </c>
      <c r="D104" s="12"/>
      <c r="E104" s="25" t="s">
        <v>10</v>
      </c>
      <c r="F104" s="12"/>
      <c r="G104" s="25" t="s">
        <v>10</v>
      </c>
      <c r="H104" s="2"/>
      <c r="I104" s="157"/>
      <c r="J104" s="157"/>
      <c r="K104" s="157"/>
      <c r="L104" s="157"/>
      <c r="M104" s="157"/>
      <c r="N104" s="157"/>
      <c r="O104" s="157"/>
      <c r="P104" s="157"/>
      <c r="Q104" s="157"/>
      <c r="R104" s="157"/>
      <c r="S104" s="157"/>
      <c r="T104" s="157"/>
      <c r="U104" s="157"/>
      <c r="V104" s="157"/>
      <c r="W104" s="157"/>
      <c r="X104" s="157"/>
      <c r="Y104" s="157"/>
      <c r="Z104" s="157"/>
      <c r="AA104" s="157"/>
      <c r="AB104" s="15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row>
    <row r="105" spans="1:55" customFormat="1" ht="21" customHeight="1" x14ac:dyDescent="0.2">
      <c r="A105" s="21" t="s">
        <v>11</v>
      </c>
      <c r="B105" s="12"/>
      <c r="C105" s="21" t="s">
        <v>11</v>
      </c>
      <c r="D105" s="12"/>
      <c r="E105" s="25" t="s">
        <v>11</v>
      </c>
      <c r="F105" s="12"/>
      <c r="G105" s="25" t="s">
        <v>11</v>
      </c>
      <c r="H105" s="16"/>
      <c r="I105" s="157"/>
      <c r="J105" s="157"/>
      <c r="K105" s="157"/>
      <c r="L105" s="157"/>
      <c r="M105" s="157"/>
      <c r="N105" s="157"/>
      <c r="O105" s="157"/>
      <c r="P105" s="157"/>
      <c r="Q105" s="157"/>
      <c r="R105" s="157"/>
      <c r="S105" s="157"/>
      <c r="T105" s="157"/>
      <c r="U105" s="157"/>
      <c r="V105" s="157"/>
      <c r="W105" s="157"/>
      <c r="X105" s="157"/>
      <c r="Y105" s="157"/>
      <c r="Z105" s="157"/>
      <c r="AA105" s="157"/>
      <c r="AB105" s="15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c r="BC105" s="47"/>
    </row>
    <row r="106" spans="1:55" customFormat="1" ht="21" customHeight="1" x14ac:dyDescent="0.2">
      <c r="A106" s="21" t="s">
        <v>12</v>
      </c>
      <c r="B106" s="12"/>
      <c r="C106" s="21" t="s">
        <v>12</v>
      </c>
      <c r="D106" s="12"/>
      <c r="E106" s="25" t="s">
        <v>12</v>
      </c>
      <c r="F106" s="12"/>
      <c r="G106" s="25" t="s">
        <v>12</v>
      </c>
      <c r="H106" s="16"/>
      <c r="I106" s="157"/>
      <c r="J106" s="157"/>
      <c r="K106" s="157"/>
      <c r="L106" s="157"/>
      <c r="M106" s="157"/>
      <c r="N106" s="157"/>
      <c r="O106" s="157"/>
      <c r="P106" s="157"/>
      <c r="Q106" s="157"/>
      <c r="R106" s="157"/>
      <c r="S106" s="157"/>
      <c r="T106" s="157"/>
      <c r="U106" s="157"/>
      <c r="V106" s="157"/>
      <c r="W106" s="157"/>
      <c r="X106" s="157"/>
      <c r="Y106" s="157"/>
      <c r="Z106" s="157"/>
      <c r="AA106" s="157"/>
      <c r="AB106" s="15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row>
    <row r="107" spans="1:55" customFormat="1" ht="21" customHeight="1" x14ac:dyDescent="0.2">
      <c r="A107" s="21" t="s">
        <v>13</v>
      </c>
      <c r="B107" s="12"/>
      <c r="C107" s="21" t="s">
        <v>13</v>
      </c>
      <c r="D107" s="12"/>
      <c r="E107" s="25" t="s">
        <v>13</v>
      </c>
      <c r="F107" s="12"/>
      <c r="G107" s="25" t="s">
        <v>13</v>
      </c>
      <c r="H107" s="16"/>
      <c r="I107" s="157"/>
      <c r="J107" s="157"/>
      <c r="K107" s="157"/>
      <c r="L107" s="157"/>
      <c r="M107" s="157"/>
      <c r="N107" s="157"/>
      <c r="O107" s="157"/>
      <c r="P107" s="157"/>
      <c r="Q107" s="157"/>
      <c r="R107" s="157"/>
      <c r="S107" s="157"/>
      <c r="T107" s="157"/>
      <c r="U107" s="157"/>
      <c r="V107" s="157"/>
      <c r="W107" s="157"/>
      <c r="X107" s="157"/>
      <c r="Y107" s="157"/>
      <c r="Z107" s="157"/>
      <c r="AA107" s="157"/>
      <c r="AB107" s="15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row>
    <row r="108" spans="1:55" customFormat="1" ht="21" customHeight="1" x14ac:dyDescent="0.2">
      <c r="A108" s="21" t="s">
        <v>14</v>
      </c>
      <c r="B108" s="12"/>
      <c r="C108" s="21" t="s">
        <v>14</v>
      </c>
      <c r="D108" s="12"/>
      <c r="E108" s="25" t="s">
        <v>14</v>
      </c>
      <c r="F108" s="12"/>
      <c r="G108" s="25" t="s">
        <v>14</v>
      </c>
      <c r="H108" s="12"/>
      <c r="I108" s="157"/>
      <c r="J108" s="157"/>
      <c r="K108" s="157"/>
      <c r="L108" s="157"/>
      <c r="M108" s="157"/>
      <c r="N108" s="157"/>
      <c r="O108" s="157"/>
      <c r="P108" s="157"/>
      <c r="Q108" s="157"/>
      <c r="R108" s="157"/>
      <c r="S108" s="157"/>
      <c r="T108" s="157"/>
      <c r="U108" s="157"/>
      <c r="V108" s="157"/>
      <c r="W108" s="157"/>
      <c r="X108" s="157"/>
      <c r="Y108" s="157"/>
      <c r="Z108" s="157"/>
      <c r="AA108" s="157"/>
      <c r="AB108" s="15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7"/>
      <c r="BB108" s="47"/>
      <c r="BC108" s="47"/>
    </row>
    <row r="109" spans="1:55" customFormat="1" ht="21" customHeight="1" x14ac:dyDescent="0.2">
      <c r="A109" s="21" t="s">
        <v>15</v>
      </c>
      <c r="B109" s="12"/>
      <c r="C109" s="21" t="s">
        <v>15</v>
      </c>
      <c r="D109" s="12"/>
      <c r="E109" s="25" t="s">
        <v>15</v>
      </c>
      <c r="F109" s="12"/>
      <c r="G109" s="26" t="s">
        <v>15</v>
      </c>
      <c r="H109" s="12"/>
      <c r="I109" s="157"/>
      <c r="J109" s="157"/>
      <c r="K109" s="157"/>
      <c r="L109" s="157"/>
      <c r="M109" s="157"/>
      <c r="N109" s="157"/>
      <c r="O109" s="157"/>
      <c r="P109" s="157"/>
      <c r="Q109" s="157"/>
      <c r="R109" s="157"/>
      <c r="S109" s="157"/>
      <c r="T109" s="157"/>
      <c r="U109" s="157"/>
      <c r="V109" s="157"/>
      <c r="W109" s="157"/>
      <c r="X109" s="157"/>
      <c r="Y109" s="157"/>
      <c r="Z109" s="157"/>
      <c r="AA109" s="157"/>
      <c r="AB109" s="15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row>
    <row r="110" spans="1:55" customFormat="1" ht="21" customHeight="1" x14ac:dyDescent="0.2">
      <c r="A110" s="21" t="s">
        <v>16</v>
      </c>
      <c r="B110" s="12"/>
      <c r="C110" s="21" t="s">
        <v>16</v>
      </c>
      <c r="D110" s="12"/>
      <c r="E110" s="25" t="s">
        <v>16</v>
      </c>
      <c r="F110" s="12"/>
      <c r="G110" s="25" t="s">
        <v>16</v>
      </c>
      <c r="H110" s="12"/>
      <c r="I110" s="157"/>
      <c r="J110" s="157"/>
      <c r="K110" s="157"/>
      <c r="L110" s="157"/>
      <c r="M110" s="157"/>
      <c r="N110" s="157"/>
      <c r="O110" s="157"/>
      <c r="P110" s="157"/>
      <c r="Q110" s="157"/>
      <c r="R110" s="157"/>
      <c r="S110" s="157"/>
      <c r="T110" s="157"/>
      <c r="U110" s="157"/>
      <c r="V110" s="157"/>
      <c r="W110" s="157"/>
      <c r="X110" s="157"/>
      <c r="Y110" s="157"/>
      <c r="Z110" s="157"/>
      <c r="AA110" s="157"/>
      <c r="AB110" s="15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47"/>
      <c r="BA110" s="47"/>
      <c r="BB110" s="47"/>
      <c r="BC110" s="47"/>
    </row>
    <row r="111" spans="1:55" customFormat="1" ht="21" customHeight="1" x14ac:dyDescent="0.2">
      <c r="A111" s="21" t="s">
        <v>17</v>
      </c>
      <c r="B111" s="12"/>
      <c r="C111" s="21" t="s">
        <v>17</v>
      </c>
      <c r="D111" s="12"/>
      <c r="E111" s="25" t="s">
        <v>17</v>
      </c>
      <c r="F111" s="12"/>
      <c r="G111" s="26" t="s">
        <v>17</v>
      </c>
      <c r="H111" s="12"/>
      <c r="I111" s="157"/>
      <c r="J111" s="157"/>
      <c r="K111" s="157"/>
      <c r="L111" s="157"/>
      <c r="M111" s="157"/>
      <c r="N111" s="157"/>
      <c r="O111" s="157"/>
      <c r="P111" s="157"/>
      <c r="Q111" s="157"/>
      <c r="R111" s="157"/>
      <c r="S111" s="157"/>
      <c r="T111" s="157"/>
      <c r="U111" s="157"/>
      <c r="V111" s="157"/>
      <c r="W111" s="157"/>
      <c r="X111" s="157"/>
      <c r="Y111" s="157"/>
      <c r="Z111" s="157"/>
      <c r="AA111" s="157"/>
      <c r="AB111" s="15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7"/>
      <c r="BB111" s="47"/>
      <c r="BC111" s="47"/>
    </row>
    <row r="112" spans="1:55" customFormat="1" ht="21" customHeight="1" x14ac:dyDescent="0.2">
      <c r="A112" s="21" t="s">
        <v>18</v>
      </c>
      <c r="B112" s="12"/>
      <c r="C112" s="21" t="s">
        <v>18</v>
      </c>
      <c r="D112" s="12"/>
      <c r="E112" s="25" t="s">
        <v>18</v>
      </c>
      <c r="F112" s="12"/>
      <c r="G112" s="25" t="s">
        <v>18</v>
      </c>
      <c r="H112" s="12"/>
      <c r="I112" s="157"/>
      <c r="J112" s="157"/>
      <c r="K112" s="157"/>
      <c r="L112" s="157"/>
      <c r="M112" s="157"/>
      <c r="N112" s="157"/>
      <c r="O112" s="157"/>
      <c r="P112" s="157"/>
      <c r="Q112" s="157"/>
      <c r="R112" s="157"/>
      <c r="S112" s="157"/>
      <c r="T112" s="157"/>
      <c r="U112" s="157"/>
      <c r="V112" s="157"/>
      <c r="W112" s="157"/>
      <c r="X112" s="157"/>
      <c r="Y112" s="157"/>
      <c r="Z112" s="157"/>
      <c r="AA112" s="157"/>
      <c r="AB112" s="15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7"/>
    </row>
    <row r="113" spans="1:55" customFormat="1" ht="21" customHeight="1" x14ac:dyDescent="0.2">
      <c r="A113" s="21" t="s">
        <v>19</v>
      </c>
      <c r="B113" s="12"/>
      <c r="C113" s="21" t="s">
        <v>19</v>
      </c>
      <c r="D113" s="12"/>
      <c r="E113" s="25" t="s">
        <v>19</v>
      </c>
      <c r="F113" s="12"/>
      <c r="G113" s="26" t="s">
        <v>19</v>
      </c>
      <c r="H113" s="12"/>
      <c r="I113" s="157"/>
      <c r="J113" s="157"/>
      <c r="K113" s="157"/>
      <c r="L113" s="157"/>
      <c r="M113" s="157"/>
      <c r="N113" s="157"/>
      <c r="O113" s="157"/>
      <c r="P113" s="157"/>
      <c r="Q113" s="157"/>
      <c r="R113" s="157"/>
      <c r="S113" s="157"/>
      <c r="T113" s="157"/>
      <c r="U113" s="157"/>
      <c r="V113" s="157"/>
      <c r="W113" s="157"/>
      <c r="X113" s="157"/>
      <c r="Y113" s="157"/>
      <c r="Z113" s="157"/>
      <c r="AA113" s="157"/>
      <c r="AB113" s="15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c r="BA113" s="47"/>
      <c r="BB113" s="47"/>
      <c r="BC113" s="47"/>
    </row>
    <row r="114" spans="1:55" customFormat="1" ht="21" customHeight="1" x14ac:dyDescent="0.2">
      <c r="A114" s="21" t="s">
        <v>20</v>
      </c>
      <c r="B114" s="12"/>
      <c r="C114" s="21" t="s">
        <v>20</v>
      </c>
      <c r="D114" s="12"/>
      <c r="E114" s="25" t="s">
        <v>20</v>
      </c>
      <c r="F114" s="12"/>
      <c r="G114" s="25" t="s">
        <v>20</v>
      </c>
      <c r="H114" s="12"/>
      <c r="I114" s="157"/>
      <c r="J114" s="157"/>
      <c r="K114" s="157"/>
      <c r="L114" s="157"/>
      <c r="M114" s="157"/>
      <c r="N114" s="157"/>
      <c r="O114" s="157"/>
      <c r="P114" s="157"/>
      <c r="Q114" s="157"/>
      <c r="R114" s="157"/>
      <c r="S114" s="157"/>
      <c r="T114" s="157"/>
      <c r="U114" s="157"/>
      <c r="V114" s="157"/>
      <c r="W114" s="157"/>
      <c r="X114" s="157"/>
      <c r="Y114" s="157"/>
      <c r="Z114" s="157"/>
      <c r="AA114" s="157"/>
      <c r="AB114" s="15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row>
    <row r="115" spans="1:55" customFormat="1" ht="21" customHeight="1" x14ac:dyDescent="0.2">
      <c r="A115" s="21" t="s">
        <v>21</v>
      </c>
      <c r="B115" s="12"/>
      <c r="C115" s="21" t="s">
        <v>21</v>
      </c>
      <c r="D115" s="12"/>
      <c r="E115" s="25" t="s">
        <v>21</v>
      </c>
      <c r="F115" s="12"/>
      <c r="G115" s="25" t="s">
        <v>21</v>
      </c>
      <c r="H115" s="12"/>
      <c r="I115" s="157"/>
      <c r="J115" s="157"/>
      <c r="K115" s="157"/>
      <c r="L115" s="157"/>
      <c r="M115" s="157"/>
      <c r="N115" s="157"/>
      <c r="O115" s="157"/>
      <c r="P115" s="157"/>
      <c r="Q115" s="157"/>
      <c r="R115" s="157"/>
      <c r="S115" s="157"/>
      <c r="T115" s="157"/>
      <c r="U115" s="157"/>
      <c r="V115" s="157"/>
      <c r="W115" s="157"/>
      <c r="X115" s="157"/>
      <c r="Y115" s="157"/>
      <c r="Z115" s="157"/>
      <c r="AA115" s="157"/>
      <c r="AB115" s="15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row>
    <row r="116" spans="1:55" customFormat="1" ht="21" customHeight="1" x14ac:dyDescent="0.2">
      <c r="A116" s="21" t="s">
        <v>22</v>
      </c>
      <c r="B116" s="12"/>
      <c r="C116" s="21" t="s">
        <v>22</v>
      </c>
      <c r="D116" s="12"/>
      <c r="E116" s="25" t="s">
        <v>22</v>
      </c>
      <c r="F116" s="12"/>
      <c r="G116" s="25" t="s">
        <v>22</v>
      </c>
      <c r="H116" s="12"/>
      <c r="I116" s="157"/>
      <c r="J116" s="157"/>
      <c r="K116" s="157"/>
      <c r="L116" s="157"/>
      <c r="M116" s="157"/>
      <c r="N116" s="157"/>
      <c r="O116" s="157"/>
      <c r="P116" s="157"/>
      <c r="Q116" s="157"/>
      <c r="R116" s="157"/>
      <c r="S116" s="157"/>
      <c r="T116" s="157"/>
      <c r="U116" s="157"/>
      <c r="V116" s="157"/>
      <c r="W116" s="157"/>
      <c r="X116" s="157"/>
      <c r="Y116" s="157"/>
      <c r="Z116" s="157"/>
      <c r="AA116" s="157"/>
      <c r="AB116" s="15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row>
    <row r="117" spans="1:55" customFormat="1" ht="21" customHeight="1" x14ac:dyDescent="0.2">
      <c r="A117" s="21" t="s">
        <v>23</v>
      </c>
      <c r="B117" s="12"/>
      <c r="C117" s="21" t="s">
        <v>23</v>
      </c>
      <c r="D117" s="12"/>
      <c r="E117" s="25" t="s">
        <v>23</v>
      </c>
      <c r="F117" s="12"/>
      <c r="G117" s="25" t="s">
        <v>23</v>
      </c>
      <c r="H117" s="12"/>
      <c r="I117" s="157"/>
      <c r="J117" s="157"/>
      <c r="K117" s="157"/>
      <c r="L117" s="157"/>
      <c r="M117" s="157"/>
      <c r="N117" s="157"/>
      <c r="O117" s="157"/>
      <c r="P117" s="157"/>
      <c r="Q117" s="157"/>
      <c r="R117" s="157"/>
      <c r="S117" s="157"/>
      <c r="T117" s="157"/>
      <c r="U117" s="157"/>
      <c r="V117" s="157"/>
      <c r="W117" s="157"/>
      <c r="X117" s="157"/>
      <c r="Y117" s="157"/>
      <c r="Z117" s="157"/>
      <c r="AA117" s="157"/>
      <c r="AB117" s="15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row>
    <row r="118" spans="1:55" customFormat="1" ht="21" customHeight="1" x14ac:dyDescent="0.2">
      <c r="A118" s="21" t="s">
        <v>24</v>
      </c>
      <c r="B118" s="12"/>
      <c r="C118" s="21" t="s">
        <v>24</v>
      </c>
      <c r="D118" s="12"/>
      <c r="E118" s="25" t="s">
        <v>24</v>
      </c>
      <c r="F118" s="12"/>
      <c r="G118" s="25" t="s">
        <v>24</v>
      </c>
      <c r="H118" s="12"/>
      <c r="I118" s="157"/>
      <c r="J118" s="157"/>
      <c r="K118" s="157"/>
      <c r="L118" s="157"/>
      <c r="M118" s="157"/>
      <c r="N118" s="157"/>
      <c r="O118" s="157"/>
      <c r="P118" s="157"/>
      <c r="Q118" s="157"/>
      <c r="R118" s="157"/>
      <c r="S118" s="157"/>
      <c r="T118" s="157"/>
      <c r="U118" s="157"/>
      <c r="V118" s="157"/>
      <c r="W118" s="157"/>
      <c r="X118" s="157"/>
      <c r="Y118" s="157"/>
      <c r="Z118" s="157"/>
      <c r="AA118" s="157"/>
      <c r="AB118" s="15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row>
    <row r="119" spans="1:55" customFormat="1" ht="21" customHeight="1" x14ac:dyDescent="0.2">
      <c r="A119" s="21" t="s">
        <v>25</v>
      </c>
      <c r="B119" s="12"/>
      <c r="C119" s="21" t="s">
        <v>25</v>
      </c>
      <c r="D119" s="12"/>
      <c r="E119" s="25" t="s">
        <v>25</v>
      </c>
      <c r="F119" s="12"/>
      <c r="G119" s="25" t="s">
        <v>25</v>
      </c>
      <c r="H119" s="12"/>
      <c r="I119" s="157"/>
      <c r="J119" s="157"/>
      <c r="K119" s="157"/>
      <c r="L119" s="157"/>
      <c r="M119" s="157"/>
      <c r="N119" s="157"/>
      <c r="O119" s="157"/>
      <c r="P119" s="157"/>
      <c r="Q119" s="157"/>
      <c r="R119" s="157"/>
      <c r="S119" s="157"/>
      <c r="T119" s="157"/>
      <c r="U119" s="157"/>
      <c r="V119" s="157"/>
      <c r="W119" s="157"/>
      <c r="X119" s="157"/>
      <c r="Y119" s="157"/>
      <c r="Z119" s="157"/>
      <c r="AA119" s="157"/>
      <c r="AB119" s="15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row>
    <row r="120" spans="1:55" customFormat="1" ht="21" customHeight="1" x14ac:dyDescent="0.2">
      <c r="A120" s="21" t="s">
        <v>26</v>
      </c>
      <c r="B120" s="12"/>
      <c r="C120" s="21" t="s">
        <v>26</v>
      </c>
      <c r="D120" s="12"/>
      <c r="E120" s="25" t="s">
        <v>26</v>
      </c>
      <c r="F120" s="12"/>
      <c r="G120" s="25" t="s">
        <v>26</v>
      </c>
      <c r="H120" s="12"/>
      <c r="I120" s="157"/>
      <c r="J120" s="157"/>
      <c r="K120" s="157"/>
      <c r="L120" s="157"/>
      <c r="M120" s="157"/>
      <c r="N120" s="157"/>
      <c r="O120" s="157"/>
      <c r="P120" s="157"/>
      <c r="Q120" s="157"/>
      <c r="R120" s="157"/>
      <c r="S120" s="157"/>
      <c r="T120" s="157"/>
      <c r="U120" s="157"/>
      <c r="V120" s="157"/>
      <c r="W120" s="157"/>
      <c r="X120" s="157"/>
      <c r="Y120" s="157"/>
      <c r="Z120" s="157"/>
      <c r="AA120" s="157"/>
      <c r="AB120" s="15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row>
    <row r="121" spans="1:55" customFormat="1" ht="21" customHeight="1" x14ac:dyDescent="0.2">
      <c r="A121" s="21"/>
      <c r="B121" s="27"/>
      <c r="C121" s="21"/>
      <c r="D121" s="27"/>
      <c r="E121" s="25"/>
      <c r="F121" s="28"/>
      <c r="G121" s="25"/>
      <c r="H121" s="28"/>
      <c r="I121" s="157"/>
      <c r="J121" s="157"/>
      <c r="K121" s="157"/>
      <c r="L121" s="157"/>
      <c r="M121" s="157"/>
      <c r="N121" s="157"/>
      <c r="O121" s="157"/>
      <c r="P121" s="157"/>
      <c r="Q121" s="157"/>
      <c r="R121" s="157"/>
      <c r="S121" s="157"/>
      <c r="T121" s="157"/>
      <c r="U121" s="157"/>
      <c r="V121" s="157"/>
      <c r="W121" s="157"/>
      <c r="X121" s="157"/>
      <c r="Y121" s="157"/>
      <c r="Z121" s="157"/>
      <c r="AA121" s="157"/>
      <c r="AB121" s="15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7"/>
    </row>
    <row r="122" spans="1:55" customFormat="1" ht="21" customHeight="1" x14ac:dyDescent="0.2">
      <c r="A122" s="46"/>
      <c r="B122" s="47"/>
      <c r="C122" s="46"/>
      <c r="D122" s="47"/>
      <c r="E122" s="46"/>
      <c r="F122" s="47"/>
      <c r="G122" s="46"/>
      <c r="H122" s="47"/>
      <c r="I122" s="157"/>
      <c r="J122" s="157"/>
      <c r="K122" s="157"/>
      <c r="L122" s="157"/>
      <c r="M122" s="157"/>
      <c r="N122" s="157"/>
      <c r="O122" s="157"/>
      <c r="P122" s="157"/>
      <c r="Q122" s="157"/>
      <c r="R122" s="157"/>
      <c r="S122" s="157"/>
      <c r="T122" s="157"/>
      <c r="U122" s="157"/>
      <c r="V122" s="157"/>
      <c r="W122" s="157"/>
      <c r="X122" s="157"/>
      <c r="Y122" s="157"/>
      <c r="Z122" s="157"/>
      <c r="AA122" s="157"/>
      <c r="AB122" s="15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c r="BA122" s="47"/>
      <c r="BB122" s="47"/>
      <c r="BC122" s="47"/>
    </row>
    <row r="123" spans="1:55" customFormat="1" ht="40.5" customHeight="1" x14ac:dyDescent="0.2">
      <c r="A123" s="154" t="s">
        <v>75</v>
      </c>
      <c r="B123" s="154" t="s">
        <v>76</v>
      </c>
      <c r="C123" s="155"/>
      <c r="D123" s="154"/>
      <c r="E123" s="154" t="s">
        <v>123</v>
      </c>
      <c r="F123" s="246" t="s">
        <v>124</v>
      </c>
      <c r="G123" s="224"/>
      <c r="H123" s="224"/>
      <c r="I123" s="157"/>
      <c r="J123" s="157"/>
      <c r="K123" s="157"/>
      <c r="L123" s="157"/>
      <c r="M123" s="157"/>
      <c r="N123" s="157"/>
      <c r="O123" s="157"/>
      <c r="P123" s="157"/>
      <c r="Q123" s="157"/>
      <c r="R123" s="157"/>
      <c r="S123" s="157"/>
      <c r="T123" s="157"/>
      <c r="U123" s="157"/>
      <c r="V123" s="157"/>
      <c r="W123" s="157"/>
      <c r="X123" s="157"/>
      <c r="Y123" s="157"/>
      <c r="Z123" s="157"/>
      <c r="AA123" s="15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row>
    <row r="124" spans="1:55" s="6" customFormat="1" ht="15.75" x14ac:dyDescent="0.25">
      <c r="A124" s="90"/>
      <c r="B124" s="48"/>
      <c r="C124" s="50"/>
      <c r="D124" s="48"/>
      <c r="E124" s="48"/>
      <c r="F124" s="48"/>
      <c r="G124" s="48"/>
      <c r="H124" s="49"/>
      <c r="I124" s="160"/>
      <c r="J124" s="160"/>
      <c r="K124" s="160"/>
      <c r="L124" s="160"/>
      <c r="M124" s="160"/>
      <c r="N124" s="160"/>
      <c r="O124" s="160"/>
      <c r="P124" s="160"/>
      <c r="Q124" s="160"/>
      <c r="R124" s="160"/>
      <c r="S124" s="160"/>
      <c r="T124" s="160"/>
      <c r="U124" s="160"/>
      <c r="V124" s="160"/>
      <c r="W124" s="160"/>
      <c r="X124" s="160"/>
      <c r="Y124" s="160"/>
      <c r="Z124" s="160"/>
      <c r="AA124" s="160"/>
      <c r="AB124" s="160"/>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row>
    <row r="125" spans="1:55" s="6" customFormat="1" ht="15.75" customHeight="1" x14ac:dyDescent="0.25">
      <c r="A125" s="90"/>
      <c r="B125" s="252" t="s">
        <v>100</v>
      </c>
      <c r="C125" s="252"/>
      <c r="D125" s="252"/>
      <c r="E125" s="48"/>
      <c r="F125" s="253" t="s">
        <v>157</v>
      </c>
      <c r="G125" s="253"/>
      <c r="H125" s="253"/>
      <c r="I125" s="160"/>
      <c r="J125" s="160"/>
      <c r="K125" s="160"/>
      <c r="L125" s="160"/>
      <c r="M125" s="160"/>
      <c r="N125" s="160"/>
      <c r="O125" s="160"/>
      <c r="P125" s="160"/>
      <c r="Q125" s="160"/>
      <c r="R125" s="160"/>
      <c r="S125" s="160"/>
      <c r="T125" s="160"/>
      <c r="U125" s="160"/>
      <c r="V125" s="160"/>
      <c r="W125" s="160"/>
      <c r="X125" s="160"/>
      <c r="Y125" s="160"/>
      <c r="Z125" s="160"/>
      <c r="AA125" s="160"/>
      <c r="AB125" s="160"/>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row>
    <row r="126" spans="1:55" s="6" customFormat="1" ht="15.75" x14ac:dyDescent="0.25">
      <c r="A126" s="90"/>
      <c r="B126" s="252"/>
      <c r="C126" s="252"/>
      <c r="D126" s="252"/>
      <c r="E126" s="48"/>
      <c r="F126" s="253"/>
      <c r="G126" s="253"/>
      <c r="H126" s="253"/>
      <c r="I126" s="160"/>
      <c r="J126" s="160"/>
      <c r="K126" s="160"/>
      <c r="L126" s="160"/>
      <c r="M126" s="160"/>
      <c r="N126" s="160"/>
      <c r="O126" s="160"/>
      <c r="P126" s="160"/>
      <c r="Q126" s="160"/>
      <c r="R126" s="160"/>
      <c r="S126" s="160"/>
      <c r="T126" s="160"/>
      <c r="U126" s="160"/>
      <c r="V126" s="160"/>
      <c r="W126" s="160"/>
      <c r="X126" s="160"/>
      <c r="Y126" s="160"/>
      <c r="Z126" s="160"/>
      <c r="AA126" s="160"/>
      <c r="AB126" s="160"/>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row>
    <row r="127" spans="1:55" s="6" customFormat="1" ht="15.75" x14ac:dyDescent="0.25">
      <c r="A127" s="90"/>
      <c r="B127" s="252"/>
      <c r="C127" s="252"/>
      <c r="D127" s="252"/>
      <c r="E127" s="48"/>
      <c r="F127" s="253"/>
      <c r="G127" s="253"/>
      <c r="H127" s="253"/>
      <c r="I127" s="160"/>
      <c r="J127" s="160"/>
      <c r="K127" s="160"/>
      <c r="L127" s="160"/>
      <c r="M127" s="160"/>
      <c r="N127" s="160"/>
      <c r="O127" s="160"/>
      <c r="P127" s="160"/>
      <c r="Q127" s="160"/>
      <c r="R127" s="160"/>
      <c r="S127" s="160"/>
      <c r="T127" s="160"/>
      <c r="U127" s="160"/>
      <c r="V127" s="160"/>
      <c r="W127" s="160"/>
      <c r="X127" s="160"/>
      <c r="Y127" s="160"/>
      <c r="Z127" s="160"/>
      <c r="AA127" s="160"/>
      <c r="AB127" s="160"/>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row>
    <row r="128" spans="1:55" s="6" customFormat="1" ht="15.75" x14ac:dyDescent="0.25">
      <c r="A128" s="90"/>
      <c r="B128" s="94"/>
      <c r="C128" s="94"/>
      <c r="D128" s="94"/>
      <c r="E128" s="48"/>
      <c r="F128" s="253"/>
      <c r="G128" s="253"/>
      <c r="H128" s="253"/>
      <c r="I128" s="160"/>
      <c r="J128" s="160"/>
      <c r="K128" s="160"/>
      <c r="L128" s="160"/>
      <c r="M128" s="160"/>
      <c r="N128" s="160"/>
      <c r="O128" s="160"/>
      <c r="P128" s="160"/>
      <c r="Q128" s="160"/>
      <c r="R128" s="160"/>
      <c r="S128" s="160"/>
      <c r="T128" s="160"/>
      <c r="U128" s="160"/>
      <c r="V128" s="160"/>
      <c r="W128" s="160"/>
      <c r="X128" s="160"/>
      <c r="Y128" s="160"/>
      <c r="Z128" s="160"/>
      <c r="AA128" s="160"/>
      <c r="AB128" s="160"/>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row>
    <row r="129" spans="1:55" s="6" customFormat="1" ht="15.75" x14ac:dyDescent="0.25">
      <c r="A129" s="90"/>
      <c r="B129" s="94"/>
      <c r="C129" s="94"/>
      <c r="D129" s="94"/>
      <c r="E129" s="48"/>
      <c r="F129" s="153"/>
      <c r="G129" s="153"/>
      <c r="H129" s="153"/>
      <c r="I129" s="160"/>
      <c r="J129" s="160"/>
      <c r="K129" s="160"/>
      <c r="L129" s="160"/>
      <c r="M129" s="160"/>
      <c r="N129" s="160"/>
      <c r="O129" s="160"/>
      <c r="P129" s="160"/>
      <c r="Q129" s="160"/>
      <c r="R129" s="160"/>
      <c r="S129" s="160"/>
      <c r="T129" s="160"/>
      <c r="U129" s="160"/>
      <c r="V129" s="160"/>
      <c r="W129" s="160"/>
      <c r="X129" s="160"/>
      <c r="Y129" s="160"/>
      <c r="Z129" s="160"/>
      <c r="AA129" s="160"/>
      <c r="AB129" s="160"/>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row>
    <row r="130" spans="1:55" customFormat="1" ht="21" customHeight="1" x14ac:dyDescent="0.25">
      <c r="A130" s="240" t="s">
        <v>76</v>
      </c>
      <c r="B130" s="240"/>
      <c r="C130" s="240"/>
      <c r="D130" s="240"/>
      <c r="E130" s="241" t="s">
        <v>124</v>
      </c>
      <c r="F130" s="241"/>
      <c r="G130" s="241"/>
      <c r="H130" s="241"/>
      <c r="I130" s="157"/>
      <c r="J130" s="157"/>
      <c r="K130" s="157"/>
      <c r="L130" s="157"/>
      <c r="M130" s="157"/>
      <c r="N130" s="157"/>
      <c r="O130" s="157"/>
      <c r="P130" s="157"/>
      <c r="Q130" s="157"/>
      <c r="R130" s="157"/>
      <c r="S130" s="157"/>
      <c r="T130" s="157"/>
      <c r="U130" s="157"/>
      <c r="V130" s="157"/>
      <c r="W130" s="157"/>
      <c r="X130" s="157"/>
      <c r="Y130" s="157"/>
      <c r="Z130" s="157"/>
      <c r="AA130" s="157"/>
      <c r="AB130" s="15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c r="BA130" s="47"/>
      <c r="BB130" s="47"/>
      <c r="BC130" s="47"/>
    </row>
    <row r="131" spans="1:55" customFormat="1" ht="21" customHeight="1" x14ac:dyDescent="0.2">
      <c r="A131" s="29"/>
      <c r="B131" s="30" t="s">
        <v>5</v>
      </c>
      <c r="C131" s="30"/>
      <c r="D131" s="30" t="s">
        <v>6</v>
      </c>
      <c r="E131" s="147"/>
      <c r="F131" s="148" t="s">
        <v>5</v>
      </c>
      <c r="G131" s="148"/>
      <c r="H131" s="148" t="s">
        <v>6</v>
      </c>
      <c r="I131" s="157"/>
      <c r="J131" s="157"/>
      <c r="K131" s="157"/>
      <c r="L131" s="157"/>
      <c r="M131" s="157"/>
      <c r="N131" s="157"/>
      <c r="O131" s="157"/>
      <c r="P131" s="157"/>
      <c r="Q131" s="157"/>
      <c r="R131" s="157"/>
      <c r="S131" s="157"/>
      <c r="T131" s="157"/>
      <c r="U131" s="157"/>
      <c r="V131" s="157"/>
      <c r="W131" s="157"/>
      <c r="X131" s="157"/>
      <c r="Y131" s="157"/>
      <c r="Z131" s="157"/>
      <c r="AA131" s="157"/>
      <c r="AB131" s="15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c r="BA131" s="47"/>
      <c r="BB131" s="47"/>
      <c r="BC131" s="47"/>
    </row>
    <row r="132" spans="1:55" customFormat="1" ht="21" customHeight="1" x14ac:dyDescent="0.2">
      <c r="A132" s="31" t="s">
        <v>7</v>
      </c>
      <c r="B132" s="2"/>
      <c r="C132" s="31" t="s">
        <v>7</v>
      </c>
      <c r="D132" s="166"/>
      <c r="E132" s="149" t="s">
        <v>7</v>
      </c>
      <c r="F132" s="166"/>
      <c r="G132" s="149" t="s">
        <v>7</v>
      </c>
      <c r="H132" s="166"/>
      <c r="I132" s="145"/>
      <c r="J132" s="145"/>
      <c r="K132" s="145"/>
      <c r="L132" s="145"/>
      <c r="M132" s="145"/>
      <c r="N132" s="145"/>
      <c r="O132" s="145"/>
      <c r="P132" s="145"/>
      <c r="Q132" s="145"/>
      <c r="R132" s="145"/>
      <c r="S132" s="145"/>
      <c r="T132" s="145"/>
      <c r="U132" s="145"/>
      <c r="V132" s="145"/>
      <c r="W132" s="145"/>
      <c r="X132" s="145"/>
      <c r="Y132" s="145"/>
      <c r="Z132" s="145"/>
      <c r="AA132" s="145"/>
      <c r="AB132" s="145"/>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7"/>
      <c r="BB132" s="47"/>
      <c r="BC132" s="47"/>
    </row>
    <row r="133" spans="1:55" customFormat="1" ht="21" customHeight="1" x14ac:dyDescent="0.2">
      <c r="A133" s="31" t="s">
        <v>8</v>
      </c>
      <c r="B133" s="2"/>
      <c r="C133" s="31" t="s">
        <v>8</v>
      </c>
      <c r="D133" s="166"/>
      <c r="E133" s="149" t="s">
        <v>8</v>
      </c>
      <c r="F133" s="166"/>
      <c r="G133" s="149" t="s">
        <v>8</v>
      </c>
      <c r="H133" s="166"/>
      <c r="I133" s="145"/>
      <c r="J133" s="145"/>
      <c r="K133" s="145"/>
      <c r="L133" s="145"/>
      <c r="M133" s="145"/>
      <c r="N133" s="145"/>
      <c r="O133" s="145"/>
      <c r="P133" s="145"/>
      <c r="Q133" s="145"/>
      <c r="R133" s="145"/>
      <c r="S133" s="145"/>
      <c r="T133" s="145"/>
      <c r="U133" s="145"/>
      <c r="V133" s="145"/>
      <c r="W133" s="145"/>
      <c r="X133" s="145"/>
      <c r="Y133" s="145"/>
      <c r="Z133" s="145"/>
      <c r="AA133" s="145"/>
      <c r="AB133" s="145"/>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7"/>
    </row>
    <row r="134" spans="1:55" customFormat="1" ht="21" customHeight="1" x14ac:dyDescent="0.2">
      <c r="A134" s="31" t="s">
        <v>9</v>
      </c>
      <c r="B134" s="44"/>
      <c r="C134" s="31" t="s">
        <v>9</v>
      </c>
      <c r="D134" s="166"/>
      <c r="E134" s="149" t="s">
        <v>9</v>
      </c>
      <c r="F134" s="166"/>
      <c r="G134" s="149" t="s">
        <v>9</v>
      </c>
      <c r="H134" s="166"/>
      <c r="I134" s="145"/>
      <c r="J134" s="145"/>
      <c r="K134" s="145"/>
      <c r="L134" s="145"/>
      <c r="M134" s="145"/>
      <c r="N134" s="145"/>
      <c r="O134" s="145"/>
      <c r="P134" s="145"/>
      <c r="Q134" s="145"/>
      <c r="R134" s="145"/>
      <c r="S134" s="145"/>
      <c r="T134" s="145"/>
      <c r="U134" s="145"/>
      <c r="V134" s="145"/>
      <c r="W134" s="145"/>
      <c r="X134" s="145"/>
      <c r="Y134" s="145"/>
      <c r="Z134" s="145"/>
      <c r="AA134" s="145"/>
      <c r="AB134" s="145"/>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c r="BA134" s="47"/>
      <c r="BB134" s="47"/>
      <c r="BC134" s="47"/>
    </row>
    <row r="135" spans="1:55" customFormat="1" ht="21" customHeight="1" x14ac:dyDescent="0.2">
      <c r="A135" s="31" t="s">
        <v>10</v>
      </c>
      <c r="B135" s="44"/>
      <c r="C135" s="31" t="s">
        <v>10</v>
      </c>
      <c r="D135" s="166"/>
      <c r="E135" s="149" t="s">
        <v>10</v>
      </c>
      <c r="F135" s="44"/>
      <c r="G135" s="149" t="s">
        <v>10</v>
      </c>
      <c r="H135" s="2"/>
      <c r="I135" s="145"/>
      <c r="J135" s="145"/>
      <c r="K135" s="145"/>
      <c r="L135" s="145"/>
      <c r="M135" s="145"/>
      <c r="N135" s="145"/>
      <c r="O135" s="145"/>
      <c r="P135" s="145"/>
      <c r="Q135" s="145"/>
      <c r="R135" s="145"/>
      <c r="S135" s="145"/>
      <c r="T135" s="145"/>
      <c r="U135" s="145"/>
      <c r="V135" s="145"/>
      <c r="W135" s="145"/>
      <c r="X135" s="145"/>
      <c r="Y135" s="145"/>
      <c r="Z135" s="145"/>
      <c r="AA135" s="145"/>
      <c r="AB135" s="145"/>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47"/>
    </row>
    <row r="136" spans="1:55" customFormat="1" ht="21" customHeight="1" x14ac:dyDescent="0.2">
      <c r="A136" s="31" t="s">
        <v>11</v>
      </c>
      <c r="B136" s="2"/>
      <c r="C136" s="31" t="s">
        <v>11</v>
      </c>
      <c r="D136" s="2"/>
      <c r="E136" s="149" t="s">
        <v>11</v>
      </c>
      <c r="F136" s="2"/>
      <c r="G136" s="149" t="s">
        <v>11</v>
      </c>
      <c r="H136" s="2"/>
      <c r="I136" s="145"/>
      <c r="J136" s="145"/>
      <c r="K136" s="145"/>
      <c r="L136" s="145"/>
      <c r="M136" s="145"/>
      <c r="N136" s="145"/>
      <c r="O136" s="145"/>
      <c r="P136" s="145"/>
      <c r="Q136" s="145"/>
      <c r="R136" s="145"/>
      <c r="S136" s="145"/>
      <c r="T136" s="145"/>
      <c r="U136" s="145"/>
      <c r="V136" s="145"/>
      <c r="W136" s="145"/>
      <c r="X136" s="145"/>
      <c r="Y136" s="145"/>
      <c r="Z136" s="145"/>
      <c r="AA136" s="145"/>
      <c r="AB136" s="145"/>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c r="BA136" s="47"/>
      <c r="BB136" s="47"/>
      <c r="BC136" s="47"/>
    </row>
    <row r="137" spans="1:55" customFormat="1" ht="21" customHeight="1" x14ac:dyDescent="0.2">
      <c r="A137" s="31" t="s">
        <v>12</v>
      </c>
      <c r="B137" s="14"/>
      <c r="C137" s="31" t="s">
        <v>12</v>
      </c>
      <c r="D137" s="2"/>
      <c r="E137" s="149" t="s">
        <v>12</v>
      </c>
      <c r="F137" s="14"/>
      <c r="G137" s="149" t="s">
        <v>12</v>
      </c>
      <c r="H137" s="166"/>
      <c r="I137" s="145"/>
      <c r="J137" s="145"/>
      <c r="K137" s="145"/>
      <c r="L137" s="145"/>
      <c r="M137" s="145"/>
      <c r="N137" s="145"/>
      <c r="O137" s="145"/>
      <c r="P137" s="145"/>
      <c r="Q137" s="145"/>
      <c r="R137" s="145"/>
      <c r="S137" s="145"/>
      <c r="T137" s="145"/>
      <c r="U137" s="145"/>
      <c r="V137" s="145"/>
      <c r="W137" s="145"/>
      <c r="X137" s="145"/>
      <c r="Y137" s="145"/>
      <c r="Z137" s="145"/>
      <c r="AA137" s="145"/>
      <c r="AB137" s="145"/>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c r="BA137" s="47"/>
      <c r="BB137" s="47"/>
      <c r="BC137" s="47"/>
    </row>
    <row r="138" spans="1:55" customFormat="1" ht="21" customHeight="1" x14ac:dyDescent="0.2">
      <c r="A138" s="31" t="s">
        <v>13</v>
      </c>
      <c r="B138" s="14"/>
      <c r="C138" s="31" t="s">
        <v>13</v>
      </c>
      <c r="D138" s="2"/>
      <c r="E138" s="149" t="s">
        <v>13</v>
      </c>
      <c r="F138" s="14"/>
      <c r="G138" s="149" t="s">
        <v>13</v>
      </c>
      <c r="H138" s="2"/>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7"/>
      <c r="AZ138" s="47"/>
      <c r="BA138" s="47"/>
      <c r="BB138" s="47"/>
      <c r="BC138" s="47"/>
    </row>
    <row r="139" spans="1:55" customFormat="1" ht="21" customHeight="1" x14ac:dyDescent="0.2">
      <c r="A139" s="31" t="s">
        <v>14</v>
      </c>
      <c r="B139" s="14"/>
      <c r="C139" s="31" t="s">
        <v>14</v>
      </c>
      <c r="D139" s="2"/>
      <c r="E139" s="149" t="s">
        <v>14</v>
      </c>
      <c r="F139" s="14"/>
      <c r="G139" s="149" t="s">
        <v>14</v>
      </c>
      <c r="H139" s="2"/>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c r="AZ139" s="47"/>
      <c r="BA139" s="47"/>
      <c r="BB139" s="47"/>
      <c r="BC139" s="47"/>
    </row>
    <row r="140" spans="1:55" customFormat="1" ht="21" customHeight="1" x14ac:dyDescent="0.2">
      <c r="A140" s="31" t="s">
        <v>15</v>
      </c>
      <c r="B140" s="14"/>
      <c r="C140" s="31" t="s">
        <v>15</v>
      </c>
      <c r="D140" s="2"/>
      <c r="E140" s="149" t="s">
        <v>15</v>
      </c>
      <c r="F140" s="14"/>
      <c r="G140" s="149" t="s">
        <v>15</v>
      </c>
      <c r="H140" s="2"/>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7"/>
      <c r="AY140" s="47"/>
      <c r="AZ140" s="47"/>
      <c r="BA140" s="47"/>
      <c r="BB140" s="47"/>
      <c r="BC140" s="47"/>
    </row>
    <row r="141" spans="1:55" customFormat="1" ht="21" customHeight="1" x14ac:dyDescent="0.2">
      <c r="A141" s="31" t="s">
        <v>16</v>
      </c>
      <c r="B141" s="14"/>
      <c r="C141" s="31" t="s">
        <v>16</v>
      </c>
      <c r="D141" s="2"/>
      <c r="E141" s="149" t="s">
        <v>16</v>
      </c>
      <c r="F141" s="14"/>
      <c r="G141" s="149" t="s">
        <v>16</v>
      </c>
      <c r="H141" s="2"/>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7"/>
      <c r="AZ141" s="47"/>
      <c r="BA141" s="47"/>
      <c r="BB141" s="47"/>
      <c r="BC141" s="47"/>
    </row>
    <row r="142" spans="1:55" customFormat="1" ht="21" customHeight="1" x14ac:dyDescent="0.2">
      <c r="A142" s="31" t="s">
        <v>17</v>
      </c>
      <c r="B142" s="14"/>
      <c r="C142" s="31" t="s">
        <v>17</v>
      </c>
      <c r="D142" s="2"/>
      <c r="E142" s="149" t="s">
        <v>17</v>
      </c>
      <c r="F142" s="14"/>
      <c r="G142" s="149" t="s">
        <v>17</v>
      </c>
      <c r="H142" s="2"/>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c r="BA142" s="47"/>
      <c r="BB142" s="47"/>
      <c r="BC142" s="47"/>
    </row>
    <row r="143" spans="1:55" customFormat="1" ht="21" customHeight="1" x14ac:dyDescent="0.2">
      <c r="A143" s="31" t="s">
        <v>18</v>
      </c>
      <c r="B143" s="14"/>
      <c r="C143" s="31" t="s">
        <v>18</v>
      </c>
      <c r="D143" s="2"/>
      <c r="E143" s="149" t="s">
        <v>18</v>
      </c>
      <c r="F143" s="14"/>
      <c r="G143" s="149" t="s">
        <v>18</v>
      </c>
      <c r="H143" s="2"/>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c r="AX143" s="47"/>
      <c r="AY143" s="47"/>
      <c r="AZ143" s="47"/>
      <c r="BA143" s="47"/>
      <c r="BB143" s="47"/>
      <c r="BC143" s="47"/>
    </row>
    <row r="144" spans="1:55" customFormat="1" ht="21" customHeight="1" x14ac:dyDescent="0.2">
      <c r="A144" s="31" t="s">
        <v>19</v>
      </c>
      <c r="B144" s="14"/>
      <c r="C144" s="31" t="s">
        <v>19</v>
      </c>
      <c r="D144" s="2"/>
      <c r="E144" s="149" t="s">
        <v>19</v>
      </c>
      <c r="F144" s="14"/>
      <c r="G144" s="149" t="s">
        <v>19</v>
      </c>
      <c r="H144" s="2"/>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c r="BA144" s="47"/>
      <c r="BB144" s="47"/>
      <c r="BC144" s="47"/>
    </row>
    <row r="145" spans="1:55" customFormat="1" ht="21" customHeight="1" x14ac:dyDescent="0.2">
      <c r="A145" s="31" t="s">
        <v>20</v>
      </c>
      <c r="B145" s="14"/>
      <c r="C145" s="31" t="s">
        <v>20</v>
      </c>
      <c r="D145" s="2"/>
      <c r="E145" s="149" t="s">
        <v>20</v>
      </c>
      <c r="F145" s="14"/>
      <c r="G145" s="149" t="s">
        <v>20</v>
      </c>
      <c r="H145" s="2"/>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7"/>
      <c r="AY145" s="47"/>
      <c r="AZ145" s="47"/>
      <c r="BA145" s="47"/>
      <c r="BB145" s="47"/>
      <c r="BC145" s="47"/>
    </row>
    <row r="146" spans="1:55" customFormat="1" ht="21" customHeight="1" x14ac:dyDescent="0.2">
      <c r="A146" s="31" t="s">
        <v>21</v>
      </c>
      <c r="B146" s="14"/>
      <c r="C146" s="31" t="s">
        <v>21</v>
      </c>
      <c r="D146" s="2"/>
      <c r="E146" s="149" t="s">
        <v>21</v>
      </c>
      <c r="F146" s="14"/>
      <c r="G146" s="149" t="s">
        <v>21</v>
      </c>
      <c r="H146" s="2"/>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7"/>
      <c r="AY146" s="47"/>
      <c r="AZ146" s="47"/>
      <c r="BA146" s="47"/>
      <c r="BB146" s="47"/>
      <c r="BC146" s="47"/>
    </row>
    <row r="147" spans="1:55" customFormat="1" ht="21" customHeight="1" x14ac:dyDescent="0.2">
      <c r="A147" s="31" t="s">
        <v>22</v>
      </c>
      <c r="B147" s="14"/>
      <c r="C147" s="31" t="s">
        <v>22</v>
      </c>
      <c r="D147" s="2"/>
      <c r="E147" s="149" t="s">
        <v>22</v>
      </c>
      <c r="F147" s="14"/>
      <c r="G147" s="149" t="s">
        <v>22</v>
      </c>
      <c r="H147" s="2"/>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c r="BA147" s="47"/>
      <c r="BB147" s="47"/>
      <c r="BC147" s="47"/>
    </row>
    <row r="148" spans="1:55" customFormat="1" ht="21" customHeight="1" x14ac:dyDescent="0.2">
      <c r="A148" s="31" t="s">
        <v>23</v>
      </c>
      <c r="B148" s="14"/>
      <c r="C148" s="31" t="s">
        <v>23</v>
      </c>
      <c r="D148" s="2"/>
      <c r="E148" s="149" t="s">
        <v>23</v>
      </c>
      <c r="F148" s="14"/>
      <c r="G148" s="149" t="s">
        <v>23</v>
      </c>
      <c r="H148" s="2"/>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7"/>
      <c r="AW148" s="47"/>
      <c r="AX148" s="47"/>
      <c r="AY148" s="47"/>
      <c r="AZ148" s="47"/>
      <c r="BA148" s="47"/>
      <c r="BB148" s="47"/>
      <c r="BC148" s="47"/>
    </row>
    <row r="149" spans="1:55" customFormat="1" ht="21" customHeight="1" x14ac:dyDescent="0.2">
      <c r="A149" s="31" t="s">
        <v>24</v>
      </c>
      <c r="B149" s="14"/>
      <c r="C149" s="31" t="s">
        <v>24</v>
      </c>
      <c r="D149" s="2"/>
      <c r="E149" s="149" t="s">
        <v>24</v>
      </c>
      <c r="F149" s="14"/>
      <c r="G149" s="149" t="s">
        <v>24</v>
      </c>
      <c r="H149" s="2"/>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c r="BA149" s="47"/>
      <c r="BB149" s="47"/>
      <c r="BC149" s="47"/>
    </row>
    <row r="150" spans="1:55" customFormat="1" ht="21" customHeight="1" x14ac:dyDescent="0.2">
      <c r="A150" s="31" t="s">
        <v>25</v>
      </c>
      <c r="B150" s="14"/>
      <c r="C150" s="31" t="s">
        <v>25</v>
      </c>
      <c r="D150" s="2"/>
      <c r="E150" s="149" t="s">
        <v>25</v>
      </c>
      <c r="F150" s="14"/>
      <c r="G150" s="149" t="s">
        <v>25</v>
      </c>
      <c r="H150" s="2"/>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7"/>
    </row>
    <row r="151" spans="1:55" customFormat="1" ht="21" customHeight="1" x14ac:dyDescent="0.2">
      <c r="A151" s="31" t="s">
        <v>26</v>
      </c>
      <c r="B151" s="14"/>
      <c r="C151" s="31" t="s">
        <v>26</v>
      </c>
      <c r="D151" s="2"/>
      <c r="E151" s="149" t="s">
        <v>26</v>
      </c>
      <c r="F151" s="14"/>
      <c r="G151" s="149" t="s">
        <v>26</v>
      </c>
      <c r="H151" s="2"/>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c r="AX151" s="47"/>
      <c r="AY151" s="47"/>
      <c r="AZ151" s="47"/>
      <c r="BA151" s="47"/>
      <c r="BB151" s="47"/>
      <c r="BC151" s="47"/>
    </row>
    <row r="152" spans="1:55" s="4" customFormat="1" ht="20.25" customHeight="1" x14ac:dyDescent="0.2">
      <c r="A152" s="52"/>
      <c r="B152" s="53"/>
      <c r="C152" s="52"/>
      <c r="D152" s="54"/>
      <c r="E152" s="150"/>
      <c r="F152" s="151"/>
      <c r="G152" s="150"/>
      <c r="H152" s="152"/>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157"/>
      <c r="AI152" s="157"/>
      <c r="AJ152" s="157"/>
      <c r="AK152" s="157"/>
      <c r="AL152" s="157"/>
      <c r="AM152" s="157"/>
      <c r="AN152" s="157"/>
      <c r="AO152" s="157"/>
      <c r="AP152" s="157"/>
      <c r="AQ152" s="157"/>
      <c r="AR152" s="157"/>
      <c r="AS152" s="157"/>
      <c r="AT152" s="157"/>
      <c r="AU152" s="157"/>
      <c r="AV152" s="157"/>
      <c r="AW152" s="157"/>
      <c r="AX152" s="157"/>
      <c r="AY152" s="157"/>
      <c r="AZ152" s="157"/>
      <c r="BA152" s="157"/>
      <c r="BB152" s="157"/>
      <c r="BC152" s="157"/>
    </row>
    <row r="153" spans="1:55" s="4" customFormat="1" ht="13.5" thickBot="1" x14ac:dyDescent="0.25">
      <c r="A153" s="32"/>
      <c r="B153" s="33"/>
      <c r="C153" s="32"/>
      <c r="E153" s="32"/>
      <c r="F153" s="33"/>
      <c r="G153" s="32"/>
      <c r="H153" s="33"/>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157"/>
      <c r="AI153" s="157"/>
      <c r="AJ153" s="157"/>
      <c r="AK153" s="157"/>
      <c r="AL153" s="157"/>
      <c r="AM153" s="157"/>
      <c r="AN153" s="157"/>
      <c r="AO153" s="157"/>
      <c r="AP153" s="157"/>
      <c r="AQ153" s="157"/>
      <c r="AR153" s="157"/>
      <c r="AS153" s="157"/>
      <c r="AT153" s="157"/>
      <c r="AU153" s="157"/>
      <c r="AV153" s="157"/>
      <c r="AW153" s="157"/>
      <c r="AX153" s="157"/>
      <c r="AY153" s="157"/>
      <c r="AZ153" s="157"/>
      <c r="BA153" s="157"/>
      <c r="BB153" s="157"/>
      <c r="BC153" s="157"/>
    </row>
    <row r="154" spans="1:55" s="4" customFormat="1" ht="17.25" customHeight="1" thickTop="1" x14ac:dyDescent="0.2">
      <c r="A154" s="32"/>
      <c r="B154" s="33"/>
      <c r="C154" s="32"/>
      <c r="E154" s="32"/>
      <c r="F154" s="230" t="s">
        <v>120</v>
      </c>
      <c r="G154" s="231"/>
      <c r="H154" s="232"/>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157"/>
      <c r="AI154" s="157"/>
      <c r="AJ154" s="157"/>
      <c r="AK154" s="157"/>
      <c r="AL154" s="157"/>
      <c r="AM154" s="157"/>
      <c r="AN154" s="157"/>
      <c r="AO154" s="157"/>
      <c r="AP154" s="157"/>
      <c r="AQ154" s="157"/>
      <c r="AR154" s="157"/>
      <c r="AS154" s="157"/>
      <c r="AT154" s="157"/>
      <c r="AU154" s="157"/>
      <c r="AV154" s="157"/>
      <c r="AW154" s="157"/>
      <c r="AX154" s="157"/>
      <c r="AY154" s="157"/>
      <c r="AZ154" s="157"/>
      <c r="BA154" s="157"/>
      <c r="BB154" s="157"/>
      <c r="BC154" s="157"/>
    </row>
    <row r="155" spans="1:55" s="4" customFormat="1" ht="17.25" customHeight="1" x14ac:dyDescent="0.2">
      <c r="A155" s="32"/>
      <c r="B155" s="33"/>
      <c r="C155" s="32"/>
      <c r="E155" s="32"/>
      <c r="F155" s="233"/>
      <c r="G155" s="234"/>
      <c r="H155" s="235"/>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157"/>
      <c r="AI155" s="157"/>
      <c r="AJ155" s="157"/>
      <c r="AK155" s="157"/>
      <c r="AL155" s="157"/>
      <c r="AM155" s="157"/>
      <c r="AN155" s="157"/>
      <c r="AO155" s="157"/>
      <c r="AP155" s="157"/>
      <c r="AQ155" s="157"/>
      <c r="AR155" s="157"/>
      <c r="AS155" s="157"/>
      <c r="AT155" s="157"/>
      <c r="AU155" s="157"/>
      <c r="AV155" s="157"/>
      <c r="AW155" s="157"/>
      <c r="AX155" s="157"/>
      <c r="AY155" s="157"/>
      <c r="AZ155" s="157"/>
      <c r="BA155" s="157"/>
      <c r="BB155" s="157"/>
      <c r="BC155" s="157"/>
    </row>
    <row r="156" spans="1:55" s="4" customFormat="1" ht="17.25" customHeight="1" x14ac:dyDescent="0.2">
      <c r="A156" s="32"/>
      <c r="B156" s="33"/>
      <c r="C156" s="32"/>
      <c r="E156" s="32"/>
      <c r="F156" s="233"/>
      <c r="G156" s="234"/>
      <c r="H156" s="235"/>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157"/>
      <c r="AI156" s="157"/>
      <c r="AJ156" s="157"/>
      <c r="AK156" s="157"/>
      <c r="AL156" s="157"/>
      <c r="AM156" s="157"/>
      <c r="AN156" s="157"/>
      <c r="AO156" s="157"/>
      <c r="AP156" s="157"/>
      <c r="AQ156" s="157"/>
      <c r="AR156" s="157"/>
      <c r="AS156" s="157"/>
      <c r="AT156" s="157"/>
      <c r="AU156" s="157"/>
      <c r="AV156" s="157"/>
      <c r="AW156" s="157"/>
      <c r="AX156" s="157"/>
      <c r="AY156" s="157"/>
      <c r="AZ156" s="157"/>
      <c r="BA156" s="157"/>
      <c r="BB156" s="157"/>
      <c r="BC156" s="157"/>
    </row>
    <row r="157" spans="1:55" s="4" customFormat="1" ht="17.25" customHeight="1" x14ac:dyDescent="0.2">
      <c r="A157" s="32"/>
      <c r="B157" s="33"/>
      <c r="C157" s="32"/>
      <c r="E157" s="32"/>
      <c r="F157" s="233"/>
      <c r="G157" s="234"/>
      <c r="H157" s="235"/>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157"/>
      <c r="AI157" s="157"/>
      <c r="AJ157" s="157"/>
      <c r="AK157" s="157"/>
      <c r="AL157" s="157"/>
      <c r="AM157" s="157"/>
      <c r="AN157" s="157"/>
      <c r="AO157" s="157"/>
      <c r="AP157" s="157"/>
      <c r="AQ157" s="157"/>
      <c r="AR157" s="157"/>
      <c r="AS157" s="157"/>
      <c r="AT157" s="157"/>
      <c r="AU157" s="157"/>
      <c r="AV157" s="157"/>
      <c r="AW157" s="157"/>
      <c r="AX157" s="157"/>
      <c r="AY157" s="157"/>
      <c r="AZ157" s="157"/>
      <c r="BA157" s="157"/>
      <c r="BB157" s="157"/>
      <c r="BC157" s="157"/>
    </row>
    <row r="158" spans="1:55" s="4" customFormat="1" ht="17.25" customHeight="1" x14ac:dyDescent="0.2">
      <c r="A158" s="32"/>
      <c r="B158" s="33"/>
      <c r="C158" s="32"/>
      <c r="E158" s="32"/>
      <c r="F158" s="131"/>
      <c r="G158" s="132"/>
      <c r="H158" s="133"/>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157"/>
      <c r="AI158" s="157"/>
      <c r="AJ158" s="157"/>
      <c r="AK158" s="157"/>
      <c r="AL158" s="157"/>
      <c r="AM158" s="157"/>
      <c r="AN158" s="157"/>
      <c r="AO158" s="157"/>
      <c r="AP158" s="157"/>
      <c r="AQ158" s="157"/>
      <c r="AR158" s="157"/>
      <c r="AS158" s="157"/>
      <c r="AT158" s="157"/>
      <c r="AU158" s="157"/>
      <c r="AV158" s="157"/>
      <c r="AW158" s="157"/>
      <c r="AX158" s="157"/>
      <c r="AY158" s="157"/>
      <c r="AZ158" s="157"/>
      <c r="BA158" s="157"/>
      <c r="BB158" s="157"/>
      <c r="BC158" s="157"/>
    </row>
    <row r="159" spans="1:55" s="4" customFormat="1" ht="17.25" customHeight="1" x14ac:dyDescent="0.2">
      <c r="A159" s="32"/>
      <c r="B159" s="33"/>
      <c r="C159" s="32"/>
      <c r="E159" s="32"/>
      <c r="F159" s="236" t="s">
        <v>121</v>
      </c>
      <c r="G159" s="237"/>
      <c r="H159" s="134"/>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157"/>
      <c r="AI159" s="157"/>
      <c r="AJ159" s="157"/>
      <c r="AK159" s="157"/>
      <c r="AL159" s="157"/>
      <c r="AM159" s="157"/>
      <c r="AN159" s="157"/>
      <c r="AO159" s="157"/>
      <c r="AP159" s="157"/>
      <c r="AQ159" s="157"/>
      <c r="AR159" s="157"/>
      <c r="AS159" s="157"/>
      <c r="AT159" s="157"/>
      <c r="AU159" s="157"/>
      <c r="AV159" s="157"/>
      <c r="AW159" s="157"/>
      <c r="AX159" s="157"/>
      <c r="AY159" s="157"/>
      <c r="AZ159" s="157"/>
      <c r="BA159" s="157"/>
      <c r="BB159" s="157"/>
      <c r="BC159" s="157"/>
    </row>
    <row r="160" spans="1:55" s="4" customFormat="1" ht="17.25" customHeight="1" thickBot="1" x14ac:dyDescent="0.25">
      <c r="A160" s="32"/>
      <c r="B160" s="33"/>
      <c r="C160" s="32"/>
      <c r="E160" s="32"/>
      <c r="F160" s="238" t="s">
        <v>122</v>
      </c>
      <c r="G160" s="239"/>
      <c r="H160" s="135" t="str">
        <f>IF(H159&lt;&gt;"", H159+7, "(!) Datum fehlt (!)")</f>
        <v>(!) Datum fehlt (!)</v>
      </c>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157"/>
      <c r="AI160" s="157"/>
      <c r="AJ160" s="157"/>
      <c r="AK160" s="157"/>
      <c r="AL160" s="157"/>
      <c r="AM160" s="157"/>
      <c r="AN160" s="157"/>
      <c r="AO160" s="157"/>
      <c r="AP160" s="157"/>
      <c r="AQ160" s="157"/>
      <c r="AR160" s="157"/>
      <c r="AS160" s="157"/>
      <c r="AT160" s="157"/>
      <c r="AU160" s="157"/>
      <c r="AV160" s="157"/>
      <c r="AW160" s="157"/>
      <c r="AX160" s="157"/>
      <c r="AY160" s="157"/>
      <c r="AZ160" s="157"/>
      <c r="BA160" s="157"/>
      <c r="BB160" s="157"/>
      <c r="BC160" s="157"/>
    </row>
    <row r="161" spans="1:55" s="4" customFormat="1" ht="13.5" thickTop="1" x14ac:dyDescent="0.2">
      <c r="A161" s="32"/>
      <c r="B161" s="33"/>
      <c r="C161" s="32"/>
      <c r="E161" s="32"/>
      <c r="F161" s="33"/>
      <c r="G161" s="32"/>
      <c r="H161" s="33"/>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157"/>
      <c r="AI161" s="157"/>
      <c r="AJ161" s="157"/>
      <c r="AK161" s="157"/>
      <c r="AL161" s="157"/>
      <c r="AM161" s="157"/>
      <c r="AN161" s="157"/>
      <c r="AO161" s="157"/>
      <c r="AP161" s="157"/>
      <c r="AQ161" s="157"/>
      <c r="AR161" s="157"/>
      <c r="AS161" s="157"/>
      <c r="AT161" s="157"/>
      <c r="AU161" s="157"/>
      <c r="AV161" s="157"/>
      <c r="AW161" s="157"/>
      <c r="AX161" s="157"/>
      <c r="AY161" s="157"/>
      <c r="AZ161" s="157"/>
      <c r="BA161" s="157"/>
      <c r="BB161" s="157"/>
      <c r="BC161" s="157"/>
    </row>
    <row r="162" spans="1:55" s="4" customFormat="1" x14ac:dyDescent="0.2">
      <c r="A162" s="32"/>
      <c r="B162" s="33"/>
      <c r="C162" s="32"/>
      <c r="E162" s="32"/>
      <c r="F162" s="33"/>
      <c r="G162" s="32"/>
      <c r="H162" s="33"/>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157"/>
      <c r="AI162" s="157"/>
      <c r="AJ162" s="157"/>
      <c r="AK162" s="157"/>
      <c r="AL162" s="157"/>
      <c r="AM162" s="157"/>
      <c r="AN162" s="157"/>
      <c r="AO162" s="157"/>
      <c r="AP162" s="157"/>
      <c r="AQ162" s="157"/>
      <c r="AR162" s="157"/>
      <c r="AS162" s="157"/>
      <c r="AT162" s="157"/>
      <c r="AU162" s="157"/>
      <c r="AV162" s="157"/>
      <c r="AW162" s="157"/>
      <c r="AX162" s="157"/>
      <c r="AY162" s="157"/>
      <c r="AZ162" s="157"/>
      <c r="BA162" s="157"/>
      <c r="BB162" s="157"/>
      <c r="BC162" s="157"/>
    </row>
    <row r="163" spans="1:55" s="4" customFormat="1" x14ac:dyDescent="0.2">
      <c r="A163" s="32"/>
      <c r="B163" s="33"/>
      <c r="C163" s="32"/>
      <c r="E163" s="32"/>
      <c r="F163" s="33"/>
      <c r="G163" s="32"/>
      <c r="H163" s="33"/>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157"/>
      <c r="AI163" s="157"/>
      <c r="AJ163" s="157"/>
      <c r="AK163" s="157"/>
      <c r="AL163" s="157"/>
      <c r="AM163" s="157"/>
      <c r="AN163" s="157"/>
      <c r="AO163" s="157"/>
      <c r="AP163" s="157"/>
      <c r="AQ163" s="157"/>
      <c r="AR163" s="157"/>
      <c r="AS163" s="157"/>
      <c r="AT163" s="157"/>
      <c r="AU163" s="157"/>
      <c r="AV163" s="157"/>
      <c r="AW163" s="157"/>
      <c r="AX163" s="157"/>
      <c r="AY163" s="157"/>
      <c r="AZ163" s="157"/>
      <c r="BA163" s="157"/>
      <c r="BB163" s="157"/>
      <c r="BC163" s="157"/>
    </row>
    <row r="164" spans="1:55" s="4" customFormat="1" x14ac:dyDescent="0.2">
      <c r="A164" s="32"/>
      <c r="B164" s="33"/>
      <c r="C164" s="32"/>
      <c r="E164" s="32"/>
      <c r="F164" s="33"/>
      <c r="G164" s="32"/>
      <c r="H164" s="33"/>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157"/>
      <c r="AI164" s="157"/>
      <c r="AJ164" s="157"/>
      <c r="AK164" s="157"/>
      <c r="AL164" s="157"/>
      <c r="AM164" s="157"/>
      <c r="AN164" s="157"/>
      <c r="AO164" s="157"/>
      <c r="AP164" s="157"/>
      <c r="AQ164" s="157"/>
      <c r="AR164" s="157"/>
      <c r="AS164" s="157"/>
      <c r="AT164" s="157"/>
      <c r="AU164" s="157"/>
      <c r="AV164" s="157"/>
      <c r="AW164" s="157"/>
      <c r="AX164" s="157"/>
      <c r="AY164" s="157"/>
      <c r="AZ164" s="157"/>
      <c r="BA164" s="157"/>
      <c r="BB164" s="157"/>
      <c r="BC164" s="157"/>
    </row>
    <row r="165" spans="1:55" s="4" customFormat="1" x14ac:dyDescent="0.2">
      <c r="A165" s="32"/>
      <c r="B165" s="33"/>
      <c r="C165" s="32"/>
      <c r="E165" s="32"/>
      <c r="F165" s="33"/>
      <c r="G165" s="32"/>
      <c r="H165" s="33"/>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157"/>
      <c r="AI165" s="157"/>
      <c r="AJ165" s="157"/>
      <c r="AK165" s="157"/>
      <c r="AL165" s="157"/>
      <c r="AM165" s="157"/>
      <c r="AN165" s="157"/>
      <c r="AO165" s="157"/>
      <c r="AP165" s="157"/>
      <c r="AQ165" s="157"/>
      <c r="AR165" s="157"/>
      <c r="AS165" s="157"/>
      <c r="AT165" s="157"/>
      <c r="AU165" s="157"/>
      <c r="AV165" s="157"/>
      <c r="AW165" s="157"/>
      <c r="AX165" s="157"/>
      <c r="AY165" s="157"/>
      <c r="AZ165" s="157"/>
      <c r="BA165" s="157"/>
      <c r="BB165" s="157"/>
      <c r="BC165" s="157"/>
    </row>
    <row r="166" spans="1:55" s="4" customFormat="1" x14ac:dyDescent="0.2">
      <c r="A166" s="32"/>
      <c r="B166" s="33"/>
      <c r="C166" s="32"/>
      <c r="E166" s="32"/>
      <c r="F166" s="33"/>
      <c r="G166" s="32"/>
      <c r="H166" s="33"/>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157"/>
      <c r="AI166" s="157"/>
      <c r="AJ166" s="157"/>
      <c r="AK166" s="157"/>
      <c r="AL166" s="157"/>
      <c r="AM166" s="157"/>
      <c r="AN166" s="157"/>
      <c r="AO166" s="157"/>
      <c r="AP166" s="157"/>
      <c r="AQ166" s="157"/>
      <c r="AR166" s="157"/>
      <c r="AS166" s="157"/>
      <c r="AT166" s="157"/>
      <c r="AU166" s="157"/>
      <c r="AV166" s="157"/>
      <c r="AW166" s="157"/>
      <c r="AX166" s="157"/>
      <c r="AY166" s="157"/>
      <c r="AZ166" s="157"/>
      <c r="BA166" s="157"/>
      <c r="BB166" s="157"/>
      <c r="BC166" s="157"/>
    </row>
    <row r="167" spans="1:55" s="4" customFormat="1" x14ac:dyDescent="0.2">
      <c r="A167" s="32"/>
      <c r="B167" s="33"/>
      <c r="C167" s="32"/>
      <c r="E167" s="32"/>
      <c r="F167" s="33"/>
      <c r="G167" s="32"/>
      <c r="H167" s="33"/>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c r="AH167" s="157"/>
      <c r="AI167" s="157"/>
      <c r="AJ167" s="157"/>
      <c r="AK167" s="157"/>
      <c r="AL167" s="157"/>
      <c r="AM167" s="157"/>
      <c r="AN167" s="157"/>
      <c r="AO167" s="157"/>
      <c r="AP167" s="157"/>
      <c r="AQ167" s="157"/>
      <c r="AR167" s="157"/>
      <c r="AS167" s="157"/>
      <c r="AT167" s="157"/>
      <c r="AU167" s="157"/>
      <c r="AV167" s="157"/>
      <c r="AW167" s="157"/>
      <c r="AX167" s="157"/>
      <c r="AY167" s="157"/>
      <c r="AZ167" s="157"/>
      <c r="BA167" s="157"/>
      <c r="BB167" s="157"/>
      <c r="BC167" s="157"/>
    </row>
    <row r="168" spans="1:55" s="4" customFormat="1" x14ac:dyDescent="0.2">
      <c r="A168" s="32"/>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157"/>
      <c r="AI168" s="157"/>
      <c r="AJ168" s="157"/>
      <c r="AK168" s="157"/>
      <c r="AL168" s="157"/>
      <c r="AM168" s="157"/>
      <c r="AN168" s="157"/>
      <c r="AO168" s="157"/>
      <c r="AP168" s="157"/>
      <c r="AQ168" s="157"/>
      <c r="AR168" s="157"/>
      <c r="AS168" s="157"/>
      <c r="AT168" s="157"/>
      <c r="AU168" s="157"/>
      <c r="AV168" s="157"/>
      <c r="AW168" s="157"/>
      <c r="AX168" s="157"/>
      <c r="AY168" s="157"/>
      <c r="AZ168" s="157"/>
      <c r="BA168" s="157"/>
      <c r="BB168" s="157"/>
      <c r="BC168" s="157"/>
    </row>
    <row r="169" spans="1:55" s="4" customFormat="1" x14ac:dyDescent="0.2">
      <c r="A169" s="32"/>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157"/>
      <c r="AI169" s="157"/>
      <c r="AJ169" s="157"/>
      <c r="AK169" s="157"/>
      <c r="AL169" s="157"/>
      <c r="AM169" s="157"/>
      <c r="AN169" s="157"/>
      <c r="AO169" s="157"/>
      <c r="AP169" s="157"/>
      <c r="AQ169" s="157"/>
      <c r="AR169" s="157"/>
      <c r="AS169" s="157"/>
      <c r="AT169" s="157"/>
      <c r="AU169" s="157"/>
      <c r="AV169" s="157"/>
      <c r="AW169" s="157"/>
      <c r="AX169" s="157"/>
      <c r="AY169" s="157"/>
      <c r="AZ169" s="157"/>
      <c r="BA169" s="157"/>
      <c r="BB169" s="157"/>
      <c r="BC169" s="157"/>
    </row>
    <row r="170" spans="1:55" s="4" customFormat="1" x14ac:dyDescent="0.2">
      <c r="A170" s="32"/>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157"/>
      <c r="AI170" s="157"/>
      <c r="AJ170" s="157"/>
      <c r="AK170" s="157"/>
      <c r="AL170" s="157"/>
      <c r="AM170" s="157"/>
      <c r="AN170" s="157"/>
      <c r="AO170" s="157"/>
      <c r="AP170" s="157"/>
      <c r="AQ170" s="157"/>
      <c r="AR170" s="157"/>
      <c r="AS170" s="157"/>
      <c r="AT170" s="157"/>
      <c r="AU170" s="157"/>
      <c r="AV170" s="157"/>
      <c r="AW170" s="157"/>
      <c r="AX170" s="157"/>
      <c r="AY170" s="157"/>
      <c r="AZ170" s="157"/>
      <c r="BA170" s="157"/>
      <c r="BB170" s="157"/>
      <c r="BC170" s="157"/>
    </row>
    <row r="171" spans="1:55" s="4" customFormat="1" x14ac:dyDescent="0.2">
      <c r="A171" s="32"/>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157"/>
      <c r="AI171" s="157"/>
      <c r="AJ171" s="157"/>
      <c r="AK171" s="157"/>
      <c r="AL171" s="157"/>
      <c r="AM171" s="157"/>
      <c r="AN171" s="157"/>
      <c r="AO171" s="157"/>
      <c r="AP171" s="157"/>
      <c r="AQ171" s="157"/>
      <c r="AR171" s="157"/>
      <c r="AS171" s="157"/>
      <c r="AT171" s="157"/>
      <c r="AU171" s="157"/>
      <c r="AV171" s="157"/>
      <c r="AW171" s="157"/>
      <c r="AX171" s="157"/>
      <c r="AY171" s="157"/>
      <c r="AZ171" s="157"/>
      <c r="BA171" s="157"/>
      <c r="BB171" s="157"/>
      <c r="BC171" s="157"/>
    </row>
    <row r="172" spans="1:55" s="4" customFormat="1" x14ac:dyDescent="0.2">
      <c r="A172" s="32"/>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157"/>
      <c r="AI172" s="157"/>
      <c r="AJ172" s="157"/>
      <c r="AK172" s="157"/>
      <c r="AL172" s="157"/>
      <c r="AM172" s="157"/>
      <c r="AN172" s="157"/>
      <c r="AO172" s="157"/>
      <c r="AP172" s="157"/>
      <c r="AQ172" s="157"/>
      <c r="AR172" s="157"/>
      <c r="AS172" s="157"/>
      <c r="AT172" s="157"/>
      <c r="AU172" s="157"/>
      <c r="AV172" s="157"/>
      <c r="AW172" s="157"/>
      <c r="AX172" s="157"/>
      <c r="AY172" s="157"/>
      <c r="AZ172" s="157"/>
      <c r="BA172" s="157"/>
      <c r="BB172" s="157"/>
      <c r="BC172" s="157"/>
    </row>
    <row r="173" spans="1:55" s="4" customFormat="1" x14ac:dyDescent="0.2">
      <c r="A173" s="32"/>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157"/>
      <c r="AI173" s="157"/>
      <c r="AJ173" s="157"/>
      <c r="AK173" s="157"/>
      <c r="AL173" s="157"/>
      <c r="AM173" s="157"/>
      <c r="AN173" s="157"/>
      <c r="AO173" s="157"/>
      <c r="AP173" s="157"/>
      <c r="AQ173" s="157"/>
      <c r="AR173" s="157"/>
      <c r="AS173" s="157"/>
      <c r="AT173" s="157"/>
      <c r="AU173" s="157"/>
      <c r="AV173" s="157"/>
      <c r="AW173" s="157"/>
      <c r="AX173" s="157"/>
      <c r="AY173" s="157"/>
      <c r="AZ173" s="157"/>
      <c r="BA173" s="157"/>
      <c r="BB173" s="157"/>
      <c r="BC173" s="157"/>
    </row>
    <row r="174" spans="1:55" s="4" customFormat="1" x14ac:dyDescent="0.2">
      <c r="A174" s="32"/>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157"/>
      <c r="AI174" s="157"/>
      <c r="AJ174" s="157"/>
      <c r="AK174" s="157"/>
      <c r="AL174" s="157"/>
      <c r="AM174" s="157"/>
      <c r="AN174" s="157"/>
      <c r="AO174" s="157"/>
      <c r="AP174" s="157"/>
      <c r="AQ174" s="157"/>
      <c r="AR174" s="157"/>
      <c r="AS174" s="157"/>
      <c r="AT174" s="157"/>
      <c r="AU174" s="157"/>
      <c r="AV174" s="157"/>
      <c r="AW174" s="157"/>
      <c r="AX174" s="157"/>
      <c r="AY174" s="157"/>
      <c r="AZ174" s="157"/>
      <c r="BA174" s="157"/>
      <c r="BB174" s="157"/>
      <c r="BC174" s="157"/>
    </row>
    <row r="175" spans="1:55" s="4" customFormat="1" x14ac:dyDescent="0.2">
      <c r="A175" s="32"/>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157"/>
      <c r="AI175" s="157"/>
      <c r="AJ175" s="157"/>
      <c r="AK175" s="157"/>
      <c r="AL175" s="157"/>
      <c r="AM175" s="157"/>
      <c r="AN175" s="157"/>
      <c r="AO175" s="157"/>
      <c r="AP175" s="157"/>
      <c r="AQ175" s="157"/>
      <c r="AR175" s="157"/>
      <c r="AS175" s="157"/>
      <c r="AT175" s="157"/>
      <c r="AU175" s="157"/>
      <c r="AV175" s="157"/>
      <c r="AW175" s="157"/>
      <c r="AX175" s="157"/>
      <c r="AY175" s="157"/>
      <c r="AZ175" s="157"/>
      <c r="BA175" s="157"/>
      <c r="BB175" s="157"/>
      <c r="BC175" s="157"/>
    </row>
    <row r="176" spans="1:55" s="4" customFormat="1" x14ac:dyDescent="0.2">
      <c r="A176" s="32"/>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157"/>
      <c r="AH176" s="157"/>
      <c r="AI176" s="157"/>
      <c r="AJ176" s="157"/>
      <c r="AK176" s="157"/>
      <c r="AL176" s="157"/>
      <c r="AM176" s="157"/>
      <c r="AN176" s="157"/>
      <c r="AO176" s="157"/>
      <c r="AP176" s="157"/>
      <c r="AQ176" s="157"/>
      <c r="AR176" s="157"/>
      <c r="AS176" s="157"/>
      <c r="AT176" s="157"/>
      <c r="AU176" s="157"/>
      <c r="AV176" s="157"/>
      <c r="AW176" s="157"/>
      <c r="AX176" s="157"/>
      <c r="AY176" s="157"/>
      <c r="AZ176" s="157"/>
      <c r="BA176" s="157"/>
      <c r="BB176" s="157"/>
      <c r="BC176" s="157"/>
    </row>
    <row r="177" spans="1:55" s="4" customFormat="1" x14ac:dyDescent="0.2">
      <c r="A177" s="32"/>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157"/>
      <c r="AH177" s="157"/>
      <c r="AI177" s="157"/>
      <c r="AJ177" s="157"/>
      <c r="AK177" s="157"/>
      <c r="AL177" s="157"/>
      <c r="AM177" s="157"/>
      <c r="AN177" s="157"/>
      <c r="AO177" s="157"/>
      <c r="AP177" s="157"/>
      <c r="AQ177" s="157"/>
      <c r="AR177" s="157"/>
      <c r="AS177" s="157"/>
      <c r="AT177" s="157"/>
      <c r="AU177" s="157"/>
      <c r="AV177" s="157"/>
      <c r="AW177" s="157"/>
      <c r="AX177" s="157"/>
      <c r="AY177" s="157"/>
      <c r="AZ177" s="157"/>
      <c r="BA177" s="157"/>
      <c r="BB177" s="157"/>
      <c r="BC177" s="157"/>
    </row>
    <row r="178" spans="1:55" s="3" customFormat="1" x14ac:dyDescent="0.2">
      <c r="A178" s="15"/>
      <c r="I178" s="145"/>
      <c r="J178" s="145"/>
      <c r="K178" s="145"/>
      <c r="L178" s="145"/>
      <c r="M178" s="145"/>
      <c r="N178" s="145"/>
      <c r="O178" s="145"/>
      <c r="P178" s="145"/>
      <c r="Q178" s="145"/>
      <c r="R178" s="145"/>
      <c r="S178" s="145"/>
      <c r="T178" s="145"/>
      <c r="U178" s="145"/>
      <c r="V178" s="145"/>
      <c r="W178" s="145"/>
      <c r="X178" s="145"/>
      <c r="Y178" s="145"/>
      <c r="Z178" s="145"/>
      <c r="AA178" s="145"/>
      <c r="AB178" s="145"/>
      <c r="AC178" s="145"/>
      <c r="AD178" s="145"/>
      <c r="AE178" s="145"/>
      <c r="AF178" s="145"/>
      <c r="AG178" s="145"/>
      <c r="AH178" s="145"/>
      <c r="AI178" s="145"/>
      <c r="AJ178" s="145"/>
      <c r="AK178" s="145"/>
      <c r="AL178" s="145"/>
      <c r="AM178" s="145"/>
      <c r="AN178" s="145"/>
      <c r="AO178" s="145"/>
      <c r="AP178" s="145"/>
      <c r="AQ178" s="145"/>
      <c r="AR178" s="145"/>
      <c r="AS178" s="145"/>
      <c r="AT178" s="145"/>
      <c r="AU178" s="145"/>
      <c r="AV178" s="145"/>
      <c r="AW178" s="145"/>
      <c r="AX178" s="145"/>
      <c r="AY178" s="145"/>
      <c r="AZ178" s="145"/>
      <c r="BA178" s="145"/>
      <c r="BB178" s="145"/>
      <c r="BC178" s="145"/>
    </row>
    <row r="179" spans="1:55" s="3" customFormat="1" x14ac:dyDescent="0.2">
      <c r="A179" s="15"/>
      <c r="I179" s="145"/>
      <c r="J179" s="145"/>
      <c r="K179" s="145"/>
      <c r="L179" s="145"/>
      <c r="M179" s="145"/>
      <c r="N179" s="145"/>
      <c r="O179" s="145"/>
      <c r="P179" s="145"/>
      <c r="Q179" s="145"/>
      <c r="R179" s="145"/>
      <c r="S179" s="145"/>
      <c r="T179" s="145"/>
      <c r="U179" s="145"/>
      <c r="V179" s="145"/>
      <c r="W179" s="145"/>
      <c r="X179" s="145"/>
      <c r="Y179" s="145"/>
      <c r="Z179" s="145"/>
      <c r="AA179" s="145"/>
      <c r="AB179" s="145"/>
      <c r="AC179" s="145"/>
      <c r="AD179" s="145"/>
      <c r="AE179" s="145"/>
      <c r="AF179" s="145"/>
      <c r="AG179" s="145"/>
      <c r="AH179" s="145"/>
      <c r="AI179" s="145"/>
      <c r="AJ179" s="145"/>
      <c r="AK179" s="145"/>
      <c r="AL179" s="145"/>
      <c r="AM179" s="145"/>
      <c r="AN179" s="145"/>
      <c r="AO179" s="145"/>
      <c r="AP179" s="145"/>
      <c r="AQ179" s="145"/>
      <c r="AR179" s="145"/>
      <c r="AS179" s="145"/>
      <c r="AT179" s="145"/>
      <c r="AU179" s="145"/>
      <c r="AV179" s="145"/>
      <c r="AW179" s="145"/>
      <c r="AX179" s="145"/>
      <c r="AY179" s="145"/>
      <c r="AZ179" s="145"/>
      <c r="BA179" s="145"/>
      <c r="BB179" s="145"/>
      <c r="BC179" s="145"/>
    </row>
    <row r="180" spans="1:55" s="3" customFormat="1" x14ac:dyDescent="0.2">
      <c r="A180" s="15"/>
      <c r="I180" s="145"/>
      <c r="J180" s="145"/>
      <c r="K180" s="145"/>
      <c r="L180" s="145"/>
      <c r="M180" s="145"/>
      <c r="N180" s="145"/>
      <c r="O180" s="145"/>
      <c r="P180" s="145"/>
      <c r="Q180" s="145"/>
      <c r="R180" s="145"/>
      <c r="S180" s="145"/>
      <c r="T180" s="145"/>
      <c r="U180" s="145"/>
      <c r="V180" s="145"/>
      <c r="W180" s="145"/>
      <c r="X180" s="145"/>
      <c r="Y180" s="145"/>
      <c r="Z180" s="145"/>
      <c r="AA180" s="145"/>
      <c r="AB180" s="145"/>
      <c r="AC180" s="145"/>
      <c r="AD180" s="145"/>
      <c r="AE180" s="145"/>
      <c r="AF180" s="145"/>
      <c r="AG180" s="145"/>
      <c r="AH180" s="145"/>
      <c r="AI180" s="145"/>
      <c r="AJ180" s="145"/>
      <c r="AK180" s="145"/>
      <c r="AL180" s="145"/>
      <c r="AM180" s="145"/>
      <c r="AN180" s="145"/>
      <c r="AO180" s="145"/>
      <c r="AP180" s="145"/>
      <c r="AQ180" s="145"/>
      <c r="AR180" s="145"/>
      <c r="AS180" s="145"/>
      <c r="AT180" s="145"/>
      <c r="AU180" s="145"/>
      <c r="AV180" s="145"/>
      <c r="AW180" s="145"/>
      <c r="AX180" s="145"/>
      <c r="AY180" s="145"/>
      <c r="AZ180" s="145"/>
      <c r="BA180" s="145"/>
      <c r="BB180" s="145"/>
      <c r="BC180" s="145"/>
    </row>
    <row r="181" spans="1:55" s="3" customFormat="1" x14ac:dyDescent="0.2">
      <c r="A181" s="15"/>
      <c r="I181" s="145"/>
      <c r="J181" s="145"/>
      <c r="K181" s="145"/>
      <c r="L181" s="145"/>
      <c r="M181" s="145"/>
      <c r="N181" s="145"/>
      <c r="O181" s="145"/>
      <c r="P181" s="145"/>
      <c r="Q181" s="145"/>
      <c r="R181" s="145"/>
      <c r="S181" s="145"/>
      <c r="T181" s="145"/>
      <c r="U181" s="145"/>
      <c r="V181" s="145"/>
      <c r="W181" s="145"/>
      <c r="X181" s="145"/>
      <c r="Y181" s="145"/>
      <c r="Z181" s="145"/>
      <c r="AA181" s="145"/>
      <c r="AB181" s="145"/>
      <c r="AC181" s="145"/>
      <c r="AD181" s="145"/>
      <c r="AE181" s="145"/>
      <c r="AF181" s="145"/>
      <c r="AG181" s="145"/>
      <c r="AH181" s="145"/>
      <c r="AI181" s="145"/>
      <c r="AJ181" s="145"/>
      <c r="AK181" s="145"/>
      <c r="AL181" s="145"/>
      <c r="AM181" s="145"/>
      <c r="AN181" s="145"/>
      <c r="AO181" s="145"/>
      <c r="AP181" s="145"/>
      <c r="AQ181" s="145"/>
      <c r="AR181" s="145"/>
      <c r="AS181" s="145"/>
      <c r="AT181" s="145"/>
      <c r="AU181" s="145"/>
      <c r="AV181" s="145"/>
      <c r="AW181" s="145"/>
      <c r="AX181" s="145"/>
      <c r="AY181" s="145"/>
      <c r="AZ181" s="145"/>
      <c r="BA181" s="145"/>
      <c r="BB181" s="145"/>
      <c r="BC181" s="145"/>
    </row>
    <row r="182" spans="1:55" s="3" customFormat="1" x14ac:dyDescent="0.2">
      <c r="A182" s="15"/>
      <c r="I182" s="145"/>
      <c r="J182" s="145"/>
      <c r="K182" s="145"/>
      <c r="L182" s="145"/>
      <c r="M182" s="145"/>
      <c r="N182" s="145"/>
      <c r="O182" s="145"/>
      <c r="P182" s="145"/>
      <c r="Q182" s="145"/>
      <c r="R182" s="145"/>
      <c r="S182" s="145"/>
      <c r="T182" s="145"/>
      <c r="U182" s="145"/>
      <c r="V182" s="145"/>
      <c r="W182" s="145"/>
      <c r="X182" s="145"/>
      <c r="Y182" s="145"/>
      <c r="Z182" s="145"/>
      <c r="AA182" s="145"/>
      <c r="AB182" s="145"/>
      <c r="AC182" s="145"/>
      <c r="AD182" s="145"/>
      <c r="AE182" s="145"/>
      <c r="AF182" s="145"/>
      <c r="AG182" s="145"/>
      <c r="AH182" s="145"/>
      <c r="AI182" s="145"/>
      <c r="AJ182" s="145"/>
      <c r="AK182" s="145"/>
      <c r="AL182" s="145"/>
      <c r="AM182" s="145"/>
      <c r="AN182" s="145"/>
      <c r="AO182" s="145"/>
      <c r="AP182" s="145"/>
      <c r="AQ182" s="145"/>
      <c r="AR182" s="145"/>
      <c r="AS182" s="145"/>
      <c r="AT182" s="145"/>
      <c r="AU182" s="145"/>
      <c r="AV182" s="145"/>
      <c r="AW182" s="145"/>
      <c r="AX182" s="145"/>
      <c r="AY182" s="145"/>
      <c r="AZ182" s="145"/>
      <c r="BA182" s="145"/>
      <c r="BB182" s="145"/>
      <c r="BC182" s="145"/>
    </row>
    <row r="183" spans="1:55" s="3" customFormat="1" x14ac:dyDescent="0.2">
      <c r="A183" s="15"/>
      <c r="I183" s="145"/>
      <c r="J183" s="145"/>
      <c r="K183" s="145"/>
      <c r="L183" s="145"/>
      <c r="M183" s="145"/>
      <c r="N183" s="145"/>
      <c r="O183" s="145"/>
      <c r="P183" s="145"/>
      <c r="Q183" s="145"/>
      <c r="R183" s="145"/>
      <c r="S183" s="145"/>
      <c r="T183" s="145"/>
      <c r="U183" s="145"/>
      <c r="V183" s="145"/>
      <c r="W183" s="145"/>
      <c r="X183" s="145"/>
      <c r="Y183" s="145"/>
      <c r="Z183" s="145"/>
      <c r="AA183" s="145"/>
      <c r="AB183" s="145"/>
      <c r="AC183" s="145"/>
      <c r="AD183" s="145"/>
      <c r="AE183" s="145"/>
      <c r="AF183" s="145"/>
      <c r="AG183" s="145"/>
      <c r="AH183" s="145"/>
      <c r="AI183" s="145"/>
      <c r="AJ183" s="145"/>
      <c r="AK183" s="145"/>
      <c r="AL183" s="145"/>
      <c r="AM183" s="145"/>
      <c r="AN183" s="145"/>
      <c r="AO183" s="145"/>
      <c r="AP183" s="145"/>
      <c r="AQ183" s="145"/>
      <c r="AR183" s="145"/>
      <c r="AS183" s="145"/>
      <c r="AT183" s="145"/>
      <c r="AU183" s="145"/>
      <c r="AV183" s="145"/>
      <c r="AW183" s="145"/>
      <c r="AX183" s="145"/>
      <c r="AY183" s="145"/>
      <c r="AZ183" s="145"/>
      <c r="BA183" s="145"/>
      <c r="BB183" s="145"/>
      <c r="BC183" s="145"/>
    </row>
    <row r="184" spans="1:55" s="3" customFormat="1" x14ac:dyDescent="0.2">
      <c r="A184" s="15"/>
      <c r="I184" s="145"/>
      <c r="J184" s="145"/>
      <c r="K184" s="145"/>
      <c r="L184" s="145"/>
      <c r="M184" s="145"/>
      <c r="N184" s="145"/>
      <c r="O184" s="145"/>
      <c r="P184" s="145"/>
      <c r="Q184" s="145"/>
      <c r="R184" s="145"/>
      <c r="S184" s="145"/>
      <c r="T184" s="145"/>
      <c r="U184" s="145"/>
      <c r="V184" s="145"/>
      <c r="W184" s="145"/>
      <c r="X184" s="145"/>
      <c r="Y184" s="145"/>
      <c r="Z184" s="145"/>
      <c r="AA184" s="145"/>
      <c r="AB184" s="145"/>
      <c r="AC184" s="145"/>
      <c r="AD184" s="145"/>
      <c r="AE184" s="145"/>
      <c r="AF184" s="145"/>
      <c r="AG184" s="145"/>
      <c r="AH184" s="145"/>
      <c r="AI184" s="145"/>
      <c r="AJ184" s="145"/>
      <c r="AK184" s="145"/>
      <c r="AL184" s="145"/>
      <c r="AM184" s="145"/>
      <c r="AN184" s="145"/>
      <c r="AO184" s="145"/>
      <c r="AP184" s="145"/>
      <c r="AQ184" s="145"/>
      <c r="AR184" s="145"/>
      <c r="AS184" s="145"/>
      <c r="AT184" s="145"/>
      <c r="AU184" s="145"/>
      <c r="AV184" s="145"/>
      <c r="AW184" s="145"/>
      <c r="AX184" s="145"/>
      <c r="AY184" s="145"/>
      <c r="AZ184" s="145"/>
      <c r="BA184" s="145"/>
      <c r="BB184" s="145"/>
      <c r="BC184" s="145"/>
    </row>
    <row r="185" spans="1:55" s="3" customFormat="1" x14ac:dyDescent="0.2">
      <c r="A185" s="15"/>
      <c r="I185" s="145"/>
      <c r="J185" s="145"/>
      <c r="K185" s="145"/>
      <c r="L185" s="145"/>
      <c r="M185" s="145"/>
      <c r="N185" s="145"/>
      <c r="O185" s="145"/>
      <c r="P185" s="145"/>
      <c r="Q185" s="145"/>
      <c r="R185" s="145"/>
      <c r="S185" s="145"/>
      <c r="T185" s="145"/>
      <c r="U185" s="145"/>
      <c r="V185" s="145"/>
      <c r="W185" s="145"/>
      <c r="X185" s="145"/>
      <c r="Y185" s="145"/>
      <c r="Z185" s="145"/>
      <c r="AA185" s="145"/>
      <c r="AB185" s="145"/>
      <c r="AC185" s="145"/>
      <c r="AD185" s="145"/>
      <c r="AE185" s="145"/>
      <c r="AF185" s="145"/>
      <c r="AG185" s="145"/>
      <c r="AH185" s="145"/>
      <c r="AI185" s="145"/>
      <c r="AJ185" s="145"/>
      <c r="AK185" s="145"/>
      <c r="AL185" s="145"/>
      <c r="AM185" s="145"/>
      <c r="AN185" s="145"/>
      <c r="AO185" s="145"/>
      <c r="AP185" s="145"/>
      <c r="AQ185" s="145"/>
      <c r="AR185" s="145"/>
      <c r="AS185" s="145"/>
      <c r="AT185" s="145"/>
      <c r="AU185" s="145"/>
      <c r="AV185" s="145"/>
      <c r="AW185" s="145"/>
      <c r="AX185" s="145"/>
      <c r="AY185" s="145"/>
      <c r="AZ185" s="145"/>
      <c r="BA185" s="145"/>
      <c r="BB185" s="145"/>
      <c r="BC185" s="145"/>
    </row>
    <row r="186" spans="1:55" s="3" customFormat="1" x14ac:dyDescent="0.2">
      <c r="A186" s="15"/>
      <c r="I186" s="145"/>
      <c r="J186" s="145"/>
      <c r="K186" s="145"/>
      <c r="L186" s="145"/>
      <c r="M186" s="145"/>
      <c r="N186" s="145"/>
      <c r="O186" s="145"/>
      <c r="P186" s="145"/>
      <c r="Q186" s="145"/>
      <c r="R186" s="145"/>
      <c r="S186" s="145"/>
      <c r="T186" s="145"/>
      <c r="U186" s="145"/>
      <c r="V186" s="145"/>
      <c r="W186" s="145"/>
      <c r="X186" s="145"/>
      <c r="Y186" s="145"/>
      <c r="Z186" s="145"/>
      <c r="AA186" s="145"/>
      <c r="AB186" s="145"/>
      <c r="AC186" s="145"/>
      <c r="AD186" s="145"/>
      <c r="AE186" s="145"/>
      <c r="AF186" s="145"/>
      <c r="AG186" s="145"/>
      <c r="AH186" s="145"/>
      <c r="AI186" s="145"/>
      <c r="AJ186" s="145"/>
      <c r="AK186" s="145"/>
      <c r="AL186" s="145"/>
      <c r="AM186" s="145"/>
      <c r="AN186" s="145"/>
      <c r="AO186" s="145"/>
      <c r="AP186" s="145"/>
      <c r="AQ186" s="145"/>
      <c r="AR186" s="145"/>
      <c r="AS186" s="145"/>
      <c r="AT186" s="145"/>
      <c r="AU186" s="145"/>
      <c r="AV186" s="145"/>
      <c r="AW186" s="145"/>
      <c r="AX186" s="145"/>
      <c r="AY186" s="145"/>
      <c r="AZ186" s="145"/>
      <c r="BA186" s="145"/>
      <c r="BB186" s="145"/>
      <c r="BC186" s="145"/>
    </row>
    <row r="187" spans="1:55" s="3" customFormat="1" x14ac:dyDescent="0.2">
      <c r="A187" s="1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5"/>
      <c r="AY187" s="145"/>
      <c r="AZ187" s="145"/>
      <c r="BA187" s="145"/>
      <c r="BB187" s="145"/>
      <c r="BC187" s="145"/>
    </row>
    <row r="188" spans="1:55" s="3" customFormat="1" x14ac:dyDescent="0.2">
      <c r="A188" s="15"/>
      <c r="I188" s="145"/>
      <c r="J188" s="145"/>
      <c r="K188" s="145"/>
      <c r="L188" s="145"/>
      <c r="M188" s="145"/>
      <c r="N188" s="145"/>
      <c r="O188" s="145"/>
      <c r="P188" s="145"/>
      <c r="Q188" s="145"/>
      <c r="R188" s="145"/>
      <c r="S188" s="145"/>
      <c r="T188" s="145"/>
      <c r="U188" s="145"/>
      <c r="V188" s="145"/>
      <c r="W188" s="145"/>
      <c r="X188" s="145"/>
      <c r="Y188" s="145"/>
      <c r="Z188" s="145"/>
      <c r="AA188" s="145"/>
      <c r="AB188" s="145"/>
      <c r="AC188" s="145"/>
      <c r="AD188" s="145"/>
      <c r="AE188" s="145"/>
      <c r="AF188" s="145"/>
      <c r="AG188" s="145"/>
      <c r="AH188" s="145"/>
      <c r="AI188" s="145"/>
      <c r="AJ188" s="145"/>
      <c r="AK188" s="145"/>
      <c r="AL188" s="145"/>
      <c r="AM188" s="145"/>
      <c r="AN188" s="145"/>
      <c r="AO188" s="145"/>
      <c r="AP188" s="145"/>
      <c r="AQ188" s="145"/>
      <c r="AR188" s="145"/>
      <c r="AS188" s="145"/>
      <c r="AT188" s="145"/>
      <c r="AU188" s="145"/>
      <c r="AV188" s="145"/>
      <c r="AW188" s="145"/>
      <c r="AX188" s="145"/>
      <c r="AY188" s="145"/>
      <c r="AZ188" s="145"/>
      <c r="BA188" s="145"/>
      <c r="BB188" s="145"/>
      <c r="BC188" s="145"/>
    </row>
    <row r="189" spans="1:55" s="3" customFormat="1" x14ac:dyDescent="0.2">
      <c r="A189" s="15"/>
      <c r="I189" s="145"/>
      <c r="J189" s="145"/>
      <c r="K189" s="145"/>
      <c r="L189" s="145"/>
      <c r="M189" s="145"/>
      <c r="N189" s="145"/>
      <c r="O189" s="145"/>
      <c r="P189" s="145"/>
      <c r="Q189" s="145"/>
      <c r="R189" s="145"/>
      <c r="S189" s="145"/>
      <c r="T189" s="145"/>
      <c r="U189" s="145"/>
      <c r="V189" s="145"/>
      <c r="W189" s="145"/>
      <c r="X189" s="145"/>
      <c r="Y189" s="145"/>
      <c r="Z189" s="145"/>
      <c r="AA189" s="145"/>
      <c r="AB189" s="145"/>
      <c r="AC189" s="145"/>
      <c r="AD189" s="145"/>
      <c r="AE189" s="145"/>
      <c r="AF189" s="145"/>
      <c r="AG189" s="145"/>
      <c r="AH189" s="145"/>
      <c r="AI189" s="145"/>
      <c r="AJ189" s="145"/>
      <c r="AK189" s="145"/>
      <c r="AL189" s="145"/>
      <c r="AM189" s="145"/>
      <c r="AN189" s="145"/>
      <c r="AO189" s="145"/>
      <c r="AP189" s="145"/>
      <c r="AQ189" s="145"/>
      <c r="AR189" s="145"/>
      <c r="AS189" s="145"/>
      <c r="AT189" s="145"/>
      <c r="AU189" s="145"/>
      <c r="AV189" s="145"/>
      <c r="AW189" s="145"/>
      <c r="AX189" s="145"/>
      <c r="AY189" s="145"/>
      <c r="AZ189" s="145"/>
      <c r="BA189" s="145"/>
      <c r="BB189" s="145"/>
      <c r="BC189" s="145"/>
    </row>
    <row r="190" spans="1:55" s="3" customFormat="1" x14ac:dyDescent="0.2">
      <c r="A190" s="15"/>
      <c r="I190" s="145"/>
      <c r="J190" s="145"/>
      <c r="K190" s="145"/>
      <c r="L190" s="145"/>
      <c r="M190" s="145"/>
      <c r="N190" s="145"/>
      <c r="O190" s="145"/>
      <c r="P190" s="145"/>
      <c r="Q190" s="145"/>
      <c r="R190" s="145"/>
      <c r="S190" s="145"/>
      <c r="T190" s="145"/>
      <c r="U190" s="145"/>
      <c r="V190" s="145"/>
      <c r="W190" s="145"/>
      <c r="X190" s="145"/>
      <c r="Y190" s="145"/>
      <c r="Z190" s="145"/>
      <c r="AA190" s="145"/>
      <c r="AB190" s="145"/>
      <c r="AC190" s="145"/>
      <c r="AD190" s="145"/>
      <c r="AE190" s="145"/>
      <c r="AF190" s="145"/>
      <c r="AG190" s="145"/>
      <c r="AH190" s="145"/>
      <c r="AI190" s="145"/>
      <c r="AJ190" s="145"/>
      <c r="AK190" s="145"/>
      <c r="AL190" s="145"/>
      <c r="AM190" s="145"/>
      <c r="AN190" s="145"/>
      <c r="AO190" s="145"/>
      <c r="AP190" s="145"/>
      <c r="AQ190" s="145"/>
      <c r="AR190" s="145"/>
      <c r="AS190" s="145"/>
      <c r="AT190" s="145"/>
      <c r="AU190" s="145"/>
      <c r="AV190" s="145"/>
      <c r="AW190" s="145"/>
      <c r="AX190" s="145"/>
      <c r="AY190" s="145"/>
      <c r="AZ190" s="145"/>
      <c r="BA190" s="145"/>
      <c r="BB190" s="145"/>
      <c r="BC190" s="145"/>
    </row>
    <row r="191" spans="1:55" s="3" customFormat="1" x14ac:dyDescent="0.2">
      <c r="A191" s="15"/>
      <c r="I191" s="145"/>
      <c r="J191" s="145"/>
      <c r="K191" s="145"/>
      <c r="L191" s="145"/>
      <c r="M191" s="145"/>
      <c r="N191" s="145"/>
      <c r="O191" s="145"/>
      <c r="P191" s="145"/>
      <c r="Q191" s="145"/>
      <c r="R191" s="145"/>
      <c r="S191" s="145"/>
      <c r="T191" s="145"/>
      <c r="U191" s="145"/>
      <c r="V191" s="145"/>
      <c r="W191" s="145"/>
      <c r="X191" s="145"/>
      <c r="Y191" s="145"/>
      <c r="Z191" s="145"/>
      <c r="AA191" s="145"/>
      <c r="AB191" s="145"/>
      <c r="AC191" s="145"/>
      <c r="AD191" s="145"/>
      <c r="AE191" s="145"/>
      <c r="AF191" s="145"/>
      <c r="AG191" s="145"/>
      <c r="AH191" s="145"/>
      <c r="AI191" s="145"/>
      <c r="AJ191" s="145"/>
      <c r="AK191" s="145"/>
      <c r="AL191" s="145"/>
      <c r="AM191" s="145"/>
      <c r="AN191" s="145"/>
      <c r="AO191" s="145"/>
      <c r="AP191" s="145"/>
      <c r="AQ191" s="145"/>
      <c r="AR191" s="145"/>
      <c r="AS191" s="145"/>
      <c r="AT191" s="145"/>
      <c r="AU191" s="145"/>
      <c r="AV191" s="145"/>
      <c r="AW191" s="145"/>
      <c r="AX191" s="145"/>
      <c r="AY191" s="145"/>
      <c r="AZ191" s="145"/>
      <c r="BA191" s="145"/>
      <c r="BB191" s="145"/>
      <c r="BC191" s="145"/>
    </row>
    <row r="192" spans="1:55" s="3" customFormat="1" x14ac:dyDescent="0.2">
      <c r="A192" s="15"/>
      <c r="I192" s="145"/>
      <c r="J192" s="145"/>
      <c r="K192" s="145"/>
      <c r="L192" s="145"/>
      <c r="M192" s="145"/>
      <c r="N192" s="145"/>
      <c r="O192" s="145"/>
      <c r="P192" s="145"/>
      <c r="Q192" s="145"/>
      <c r="R192" s="145"/>
      <c r="S192" s="145"/>
      <c r="T192" s="145"/>
      <c r="U192" s="145"/>
      <c r="V192" s="145"/>
      <c r="W192" s="145"/>
      <c r="X192" s="145"/>
      <c r="Y192" s="145"/>
      <c r="Z192" s="145"/>
      <c r="AA192" s="145"/>
      <c r="AB192" s="145"/>
      <c r="AC192" s="145"/>
      <c r="AD192" s="145"/>
      <c r="AE192" s="145"/>
      <c r="AF192" s="145"/>
      <c r="AG192" s="145"/>
      <c r="AH192" s="145"/>
      <c r="AI192" s="145"/>
      <c r="AJ192" s="145"/>
      <c r="AK192" s="145"/>
      <c r="AL192" s="145"/>
      <c r="AM192" s="145"/>
      <c r="AN192" s="145"/>
      <c r="AO192" s="145"/>
      <c r="AP192" s="145"/>
      <c r="AQ192" s="145"/>
      <c r="AR192" s="145"/>
      <c r="AS192" s="145"/>
      <c r="AT192" s="145"/>
      <c r="AU192" s="145"/>
      <c r="AV192" s="145"/>
      <c r="AW192" s="145"/>
      <c r="AX192" s="145"/>
      <c r="AY192" s="145"/>
      <c r="AZ192" s="145"/>
      <c r="BA192" s="145"/>
      <c r="BB192" s="145"/>
      <c r="BC192" s="145"/>
    </row>
    <row r="193" spans="1:55" s="3" customFormat="1" x14ac:dyDescent="0.2">
      <c r="A193" s="15"/>
      <c r="I193" s="145"/>
      <c r="J193" s="145"/>
      <c r="K193" s="145"/>
      <c r="L193" s="145"/>
      <c r="M193" s="145"/>
      <c r="N193" s="145"/>
      <c r="O193" s="145"/>
      <c r="P193" s="145"/>
      <c r="Q193" s="145"/>
      <c r="R193" s="145"/>
      <c r="S193" s="145"/>
      <c r="T193" s="145"/>
      <c r="U193" s="145"/>
      <c r="V193" s="145"/>
      <c r="W193" s="145"/>
      <c r="X193" s="145"/>
      <c r="Y193" s="145"/>
      <c r="Z193" s="145"/>
      <c r="AA193" s="145"/>
      <c r="AB193" s="145"/>
      <c r="AC193" s="145"/>
      <c r="AD193" s="145"/>
      <c r="AE193" s="145"/>
      <c r="AF193" s="145"/>
      <c r="AG193" s="145"/>
      <c r="AH193" s="145"/>
      <c r="AI193" s="145"/>
      <c r="AJ193" s="145"/>
      <c r="AK193" s="145"/>
      <c r="AL193" s="145"/>
      <c r="AM193" s="145"/>
      <c r="AN193" s="145"/>
      <c r="AO193" s="145"/>
      <c r="AP193" s="145"/>
      <c r="AQ193" s="145"/>
      <c r="AR193" s="145"/>
      <c r="AS193" s="145"/>
      <c r="AT193" s="145"/>
      <c r="AU193" s="145"/>
      <c r="AV193" s="145"/>
      <c r="AW193" s="145"/>
      <c r="AX193" s="145"/>
      <c r="AY193" s="145"/>
      <c r="AZ193" s="145"/>
      <c r="BA193" s="145"/>
      <c r="BB193" s="145"/>
      <c r="BC193" s="145"/>
    </row>
    <row r="194" spans="1:55" s="3" customFormat="1" x14ac:dyDescent="0.2">
      <c r="A194" s="15"/>
      <c r="I194" s="145"/>
      <c r="J194" s="145"/>
      <c r="K194" s="145"/>
      <c r="L194" s="145"/>
      <c r="M194" s="145"/>
      <c r="N194" s="145"/>
      <c r="O194" s="145"/>
      <c r="P194" s="145"/>
      <c r="Q194" s="145"/>
      <c r="R194" s="145"/>
      <c r="S194" s="145"/>
      <c r="T194" s="145"/>
      <c r="U194" s="145"/>
      <c r="V194" s="145"/>
      <c r="W194" s="145"/>
      <c r="X194" s="145"/>
      <c r="Y194" s="145"/>
      <c r="Z194" s="145"/>
      <c r="AA194" s="145"/>
      <c r="AB194" s="145"/>
      <c r="AC194" s="145"/>
      <c r="AD194" s="145"/>
      <c r="AE194" s="145"/>
      <c r="AF194" s="145"/>
      <c r="AG194" s="145"/>
      <c r="AH194" s="145"/>
      <c r="AI194" s="145"/>
      <c r="AJ194" s="145"/>
      <c r="AK194" s="145"/>
      <c r="AL194" s="145"/>
      <c r="AM194" s="145"/>
      <c r="AN194" s="145"/>
      <c r="AO194" s="145"/>
      <c r="AP194" s="145"/>
      <c r="AQ194" s="145"/>
      <c r="AR194" s="145"/>
      <c r="AS194" s="145"/>
      <c r="AT194" s="145"/>
      <c r="AU194" s="145"/>
      <c r="AV194" s="145"/>
      <c r="AW194" s="145"/>
      <c r="AX194" s="145"/>
      <c r="AY194" s="145"/>
      <c r="AZ194" s="145"/>
      <c r="BA194" s="145"/>
      <c r="BB194" s="145"/>
      <c r="BC194" s="145"/>
    </row>
    <row r="195" spans="1:55" s="3" customFormat="1" x14ac:dyDescent="0.2">
      <c r="A195" s="15"/>
      <c r="I195" s="145"/>
      <c r="J195" s="145"/>
      <c r="K195" s="145"/>
      <c r="L195" s="145"/>
      <c r="M195" s="145"/>
      <c r="N195" s="145"/>
      <c r="O195" s="145"/>
      <c r="P195" s="145"/>
      <c r="Q195" s="145"/>
      <c r="R195" s="145"/>
      <c r="S195" s="145"/>
      <c r="T195" s="145"/>
      <c r="U195" s="145"/>
      <c r="V195" s="145"/>
      <c r="W195" s="145"/>
      <c r="X195" s="145"/>
      <c r="Y195" s="145"/>
      <c r="Z195" s="145"/>
      <c r="AA195" s="145"/>
      <c r="AB195" s="145"/>
      <c r="AC195" s="145"/>
      <c r="AD195" s="145"/>
      <c r="AE195" s="145"/>
      <c r="AF195" s="145"/>
      <c r="AG195" s="145"/>
      <c r="AH195" s="145"/>
      <c r="AI195" s="145"/>
      <c r="AJ195" s="145"/>
      <c r="AK195" s="145"/>
      <c r="AL195" s="145"/>
      <c r="AM195" s="145"/>
      <c r="AN195" s="145"/>
      <c r="AO195" s="145"/>
      <c r="AP195" s="145"/>
      <c r="AQ195" s="145"/>
      <c r="AR195" s="145"/>
      <c r="AS195" s="145"/>
      <c r="AT195" s="145"/>
      <c r="AU195" s="145"/>
      <c r="AV195" s="145"/>
      <c r="AW195" s="145"/>
      <c r="AX195" s="145"/>
      <c r="AY195" s="145"/>
      <c r="AZ195" s="145"/>
      <c r="BA195" s="145"/>
      <c r="BB195" s="145"/>
      <c r="BC195" s="145"/>
    </row>
    <row r="196" spans="1:55" s="3" customFormat="1" x14ac:dyDescent="0.2">
      <c r="A196" s="15"/>
      <c r="I196" s="145"/>
      <c r="J196" s="145"/>
      <c r="K196" s="145"/>
      <c r="L196" s="145"/>
      <c r="M196" s="145"/>
      <c r="N196" s="145"/>
      <c r="O196" s="145"/>
      <c r="P196" s="145"/>
      <c r="Q196" s="145"/>
      <c r="R196" s="145"/>
      <c r="S196" s="145"/>
      <c r="T196" s="145"/>
      <c r="U196" s="145"/>
      <c r="V196" s="145"/>
      <c r="W196" s="145"/>
      <c r="X196" s="145"/>
      <c r="Y196" s="145"/>
      <c r="Z196" s="145"/>
      <c r="AA196" s="145"/>
      <c r="AB196" s="145"/>
      <c r="AC196" s="145"/>
      <c r="AD196" s="145"/>
      <c r="AE196" s="145"/>
      <c r="AF196" s="145"/>
      <c r="AG196" s="145"/>
      <c r="AH196" s="145"/>
      <c r="AI196" s="145"/>
      <c r="AJ196" s="145"/>
      <c r="AK196" s="145"/>
      <c r="AL196" s="145"/>
      <c r="AM196" s="145"/>
      <c r="AN196" s="145"/>
      <c r="AO196" s="145"/>
      <c r="AP196" s="145"/>
      <c r="AQ196" s="145"/>
      <c r="AR196" s="145"/>
      <c r="AS196" s="145"/>
      <c r="AT196" s="145"/>
      <c r="AU196" s="145"/>
      <c r="AV196" s="145"/>
      <c r="AW196" s="145"/>
      <c r="AX196" s="145"/>
      <c r="AY196" s="145"/>
      <c r="AZ196" s="145"/>
      <c r="BA196" s="145"/>
      <c r="BB196" s="145"/>
      <c r="BC196" s="145"/>
    </row>
    <row r="197" spans="1:55" s="3" customFormat="1" x14ac:dyDescent="0.2">
      <c r="A197" s="15"/>
      <c r="I197" s="145"/>
      <c r="J197" s="145"/>
      <c r="K197" s="145"/>
      <c r="L197" s="145"/>
      <c r="M197" s="145"/>
      <c r="N197" s="145"/>
      <c r="O197" s="145"/>
      <c r="P197" s="145"/>
      <c r="Q197" s="145"/>
      <c r="R197" s="145"/>
      <c r="S197" s="145"/>
      <c r="T197" s="145"/>
      <c r="U197" s="145"/>
      <c r="V197" s="145"/>
      <c r="W197" s="145"/>
      <c r="X197" s="145"/>
      <c r="Y197" s="145"/>
      <c r="Z197" s="145"/>
      <c r="AA197" s="145"/>
      <c r="AB197" s="145"/>
      <c r="AC197" s="145"/>
      <c r="AD197" s="145"/>
      <c r="AE197" s="145"/>
      <c r="AF197" s="145"/>
      <c r="AG197" s="145"/>
      <c r="AH197" s="145"/>
      <c r="AI197" s="145"/>
      <c r="AJ197" s="145"/>
      <c r="AK197" s="145"/>
      <c r="AL197" s="145"/>
      <c r="AM197" s="145"/>
      <c r="AN197" s="145"/>
      <c r="AO197" s="145"/>
      <c r="AP197" s="145"/>
      <c r="AQ197" s="145"/>
      <c r="AR197" s="145"/>
      <c r="AS197" s="145"/>
      <c r="AT197" s="145"/>
      <c r="AU197" s="145"/>
      <c r="AV197" s="145"/>
      <c r="AW197" s="145"/>
      <c r="AX197" s="145"/>
      <c r="AY197" s="145"/>
      <c r="AZ197" s="145"/>
      <c r="BA197" s="145"/>
      <c r="BB197" s="145"/>
      <c r="BC197" s="145"/>
    </row>
    <row r="198" spans="1:55" s="3" customFormat="1" x14ac:dyDescent="0.2">
      <c r="A198" s="15"/>
      <c r="I198" s="145"/>
      <c r="J198" s="145"/>
      <c r="K198" s="145"/>
      <c r="L198" s="145"/>
      <c r="M198" s="145"/>
      <c r="N198" s="145"/>
      <c r="O198" s="145"/>
      <c r="P198" s="145"/>
      <c r="Q198" s="145"/>
      <c r="R198" s="145"/>
      <c r="S198" s="145"/>
      <c r="T198" s="145"/>
      <c r="U198" s="145"/>
      <c r="V198" s="145"/>
      <c r="W198" s="145"/>
      <c r="X198" s="145"/>
      <c r="Y198" s="145"/>
      <c r="Z198" s="145"/>
      <c r="AA198" s="145"/>
      <c r="AB198" s="145"/>
      <c r="AC198" s="145"/>
      <c r="AD198" s="145"/>
      <c r="AE198" s="145"/>
      <c r="AF198" s="145"/>
      <c r="AG198" s="145"/>
      <c r="AH198" s="145"/>
      <c r="AI198" s="145"/>
      <c r="AJ198" s="145"/>
      <c r="AK198" s="145"/>
      <c r="AL198" s="145"/>
      <c r="AM198" s="145"/>
      <c r="AN198" s="145"/>
      <c r="AO198" s="145"/>
      <c r="AP198" s="145"/>
      <c r="AQ198" s="145"/>
      <c r="AR198" s="145"/>
      <c r="AS198" s="145"/>
      <c r="AT198" s="145"/>
      <c r="AU198" s="145"/>
      <c r="AV198" s="145"/>
      <c r="AW198" s="145"/>
      <c r="AX198" s="145"/>
      <c r="AY198" s="145"/>
      <c r="AZ198" s="145"/>
      <c r="BA198" s="145"/>
      <c r="BB198" s="145"/>
      <c r="BC198" s="145"/>
    </row>
    <row r="199" spans="1:55" s="3" customFormat="1" x14ac:dyDescent="0.2">
      <c r="A199" s="15"/>
      <c r="I199" s="145"/>
      <c r="J199" s="145"/>
      <c r="K199" s="145"/>
      <c r="L199" s="145"/>
      <c r="M199" s="145"/>
      <c r="N199" s="145"/>
      <c r="O199" s="145"/>
      <c r="P199" s="145"/>
      <c r="Q199" s="145"/>
      <c r="R199" s="145"/>
      <c r="S199" s="145"/>
      <c r="T199" s="145"/>
      <c r="U199" s="145"/>
      <c r="V199" s="145"/>
      <c r="W199" s="145"/>
      <c r="X199" s="145"/>
      <c r="Y199" s="145"/>
      <c r="Z199" s="145"/>
      <c r="AA199" s="145"/>
      <c r="AB199" s="145"/>
      <c r="AC199" s="145"/>
      <c r="AD199" s="145"/>
      <c r="AE199" s="145"/>
      <c r="AF199" s="145"/>
      <c r="AG199" s="145"/>
      <c r="AH199" s="145"/>
      <c r="AI199" s="145"/>
      <c r="AJ199" s="145"/>
      <c r="AK199" s="145"/>
      <c r="AL199" s="145"/>
      <c r="AM199" s="145"/>
      <c r="AN199" s="145"/>
      <c r="AO199" s="145"/>
      <c r="AP199" s="145"/>
      <c r="AQ199" s="145"/>
      <c r="AR199" s="145"/>
      <c r="AS199" s="145"/>
      <c r="AT199" s="145"/>
      <c r="AU199" s="145"/>
      <c r="AV199" s="145"/>
      <c r="AW199" s="145"/>
      <c r="AX199" s="145"/>
      <c r="AY199" s="145"/>
      <c r="AZ199" s="145"/>
      <c r="BA199" s="145"/>
      <c r="BB199" s="145"/>
      <c r="BC199" s="145"/>
    </row>
    <row r="200" spans="1:55" s="3" customFormat="1" x14ac:dyDescent="0.2">
      <c r="A200" s="15"/>
      <c r="I200" s="145"/>
      <c r="J200" s="145"/>
      <c r="K200" s="145"/>
      <c r="L200" s="145"/>
      <c r="M200" s="145"/>
      <c r="N200" s="145"/>
      <c r="O200" s="145"/>
      <c r="P200" s="145"/>
      <c r="Q200" s="145"/>
      <c r="R200" s="145"/>
      <c r="S200" s="145"/>
      <c r="T200" s="145"/>
      <c r="U200" s="145"/>
      <c r="V200" s="145"/>
      <c r="W200" s="145"/>
      <c r="X200" s="145"/>
      <c r="Y200" s="145"/>
      <c r="Z200" s="145"/>
      <c r="AA200" s="145"/>
      <c r="AB200" s="145"/>
      <c r="AC200" s="145"/>
      <c r="AD200" s="145"/>
      <c r="AE200" s="145"/>
      <c r="AF200" s="145"/>
      <c r="AG200" s="145"/>
      <c r="AH200" s="145"/>
      <c r="AI200" s="145"/>
      <c r="AJ200" s="145"/>
      <c r="AK200" s="145"/>
      <c r="AL200" s="145"/>
      <c r="AM200" s="145"/>
      <c r="AN200" s="145"/>
      <c r="AO200" s="145"/>
      <c r="AP200" s="145"/>
      <c r="AQ200" s="145"/>
      <c r="AR200" s="145"/>
      <c r="AS200" s="145"/>
      <c r="AT200" s="145"/>
      <c r="AU200" s="145"/>
      <c r="AV200" s="145"/>
      <c r="AW200" s="145"/>
      <c r="AX200" s="145"/>
      <c r="AY200" s="145"/>
      <c r="AZ200" s="145"/>
      <c r="BA200" s="145"/>
      <c r="BB200" s="145"/>
      <c r="BC200" s="145"/>
    </row>
    <row r="201" spans="1:55" s="3" customFormat="1" x14ac:dyDescent="0.2">
      <c r="A201" s="1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45"/>
      <c r="AK201" s="145"/>
      <c r="AL201" s="145"/>
      <c r="AM201" s="145"/>
      <c r="AN201" s="145"/>
      <c r="AO201" s="145"/>
      <c r="AP201" s="145"/>
      <c r="AQ201" s="145"/>
      <c r="AR201" s="145"/>
      <c r="AS201" s="145"/>
      <c r="AT201" s="145"/>
      <c r="AU201" s="145"/>
      <c r="AV201" s="145"/>
      <c r="AW201" s="145"/>
      <c r="AX201" s="145"/>
      <c r="AY201" s="145"/>
      <c r="AZ201" s="145"/>
      <c r="BA201" s="145"/>
      <c r="BB201" s="145"/>
      <c r="BC201" s="145"/>
    </row>
    <row r="202" spans="1:55" s="3" customFormat="1" x14ac:dyDescent="0.2">
      <c r="A202" s="15"/>
      <c r="I202" s="145"/>
      <c r="J202" s="145"/>
      <c r="K202" s="145"/>
      <c r="L202" s="145"/>
      <c r="M202" s="145"/>
      <c r="N202" s="145"/>
      <c r="O202" s="145"/>
      <c r="P202" s="145"/>
      <c r="Q202" s="145"/>
      <c r="R202" s="145"/>
      <c r="S202" s="145"/>
      <c r="T202" s="145"/>
      <c r="U202" s="145"/>
      <c r="V202" s="145"/>
      <c r="W202" s="145"/>
      <c r="X202" s="145"/>
      <c r="Y202" s="145"/>
      <c r="Z202" s="145"/>
      <c r="AA202" s="145"/>
      <c r="AB202" s="145"/>
      <c r="AC202" s="145"/>
      <c r="AD202" s="145"/>
      <c r="AE202" s="145"/>
      <c r="AF202" s="145"/>
      <c r="AG202" s="145"/>
      <c r="AH202" s="145"/>
      <c r="AI202" s="145"/>
      <c r="AJ202" s="145"/>
      <c r="AK202" s="145"/>
      <c r="AL202" s="145"/>
      <c r="AM202" s="145"/>
      <c r="AN202" s="145"/>
      <c r="AO202" s="145"/>
      <c r="AP202" s="145"/>
      <c r="AQ202" s="145"/>
      <c r="AR202" s="145"/>
      <c r="AS202" s="145"/>
      <c r="AT202" s="145"/>
      <c r="AU202" s="145"/>
      <c r="AV202" s="145"/>
      <c r="AW202" s="145"/>
      <c r="AX202" s="145"/>
      <c r="AY202" s="145"/>
      <c r="AZ202" s="145"/>
      <c r="BA202" s="145"/>
      <c r="BB202" s="145"/>
      <c r="BC202" s="145"/>
    </row>
    <row r="203" spans="1:55" s="3" customFormat="1" x14ac:dyDescent="0.2">
      <c r="A203" s="15"/>
      <c r="I203" s="145"/>
      <c r="J203" s="145"/>
      <c r="K203" s="145"/>
      <c r="L203" s="145"/>
      <c r="M203" s="145"/>
      <c r="N203" s="145"/>
      <c r="O203" s="145"/>
      <c r="P203" s="145"/>
      <c r="Q203" s="145"/>
      <c r="R203" s="145"/>
      <c r="S203" s="145"/>
      <c r="T203" s="145"/>
      <c r="U203" s="145"/>
      <c r="V203" s="145"/>
      <c r="W203" s="145"/>
      <c r="X203" s="145"/>
      <c r="Y203" s="145"/>
      <c r="Z203" s="145"/>
      <c r="AA203" s="145"/>
      <c r="AB203" s="145"/>
      <c r="AC203" s="145"/>
      <c r="AD203" s="145"/>
      <c r="AE203" s="145"/>
      <c r="AF203" s="145"/>
      <c r="AG203" s="145"/>
      <c r="AH203" s="145"/>
      <c r="AI203" s="145"/>
      <c r="AJ203" s="145"/>
      <c r="AK203" s="145"/>
      <c r="AL203" s="145"/>
      <c r="AM203" s="145"/>
      <c r="AN203" s="145"/>
      <c r="AO203" s="145"/>
      <c r="AP203" s="145"/>
      <c r="AQ203" s="145"/>
      <c r="AR203" s="145"/>
      <c r="AS203" s="145"/>
      <c r="AT203" s="145"/>
      <c r="AU203" s="145"/>
      <c r="AV203" s="145"/>
      <c r="AW203" s="145"/>
      <c r="AX203" s="145"/>
      <c r="AY203" s="145"/>
      <c r="AZ203" s="145"/>
      <c r="BA203" s="145"/>
      <c r="BB203" s="145"/>
      <c r="BC203" s="145"/>
    </row>
    <row r="204" spans="1:55" s="3" customFormat="1" x14ac:dyDescent="0.2">
      <c r="A204" s="15"/>
      <c r="I204" s="145"/>
      <c r="J204" s="145"/>
      <c r="K204" s="145"/>
      <c r="L204" s="145"/>
      <c r="M204" s="145"/>
      <c r="N204" s="145"/>
      <c r="O204" s="145"/>
      <c r="P204" s="145"/>
      <c r="Q204" s="145"/>
      <c r="R204" s="145"/>
      <c r="S204" s="145"/>
      <c r="T204" s="145"/>
      <c r="U204" s="145"/>
      <c r="V204" s="145"/>
      <c r="W204" s="145"/>
      <c r="X204" s="145"/>
      <c r="Y204" s="145"/>
      <c r="Z204" s="145"/>
      <c r="AA204" s="145"/>
      <c r="AB204" s="145"/>
      <c r="AC204" s="145"/>
      <c r="AD204" s="145"/>
      <c r="AE204" s="145"/>
      <c r="AF204" s="145"/>
      <c r="AG204" s="145"/>
      <c r="AH204" s="145"/>
      <c r="AI204" s="145"/>
      <c r="AJ204" s="145"/>
      <c r="AK204" s="145"/>
      <c r="AL204" s="145"/>
      <c r="AM204" s="145"/>
      <c r="AN204" s="145"/>
      <c r="AO204" s="145"/>
      <c r="AP204" s="145"/>
      <c r="AQ204" s="145"/>
      <c r="AR204" s="145"/>
      <c r="AS204" s="145"/>
      <c r="AT204" s="145"/>
      <c r="AU204" s="145"/>
      <c r="AV204" s="145"/>
      <c r="AW204" s="145"/>
      <c r="AX204" s="145"/>
      <c r="AY204" s="145"/>
      <c r="AZ204" s="145"/>
      <c r="BA204" s="145"/>
      <c r="BB204" s="145"/>
      <c r="BC204" s="145"/>
    </row>
    <row r="205" spans="1:55" s="3" customFormat="1" x14ac:dyDescent="0.2">
      <c r="A205" s="15"/>
      <c r="I205" s="145"/>
      <c r="J205" s="145"/>
      <c r="K205" s="145"/>
      <c r="L205" s="145"/>
      <c r="M205" s="145"/>
      <c r="N205" s="145"/>
      <c r="O205" s="145"/>
      <c r="P205" s="145"/>
      <c r="Q205" s="145"/>
      <c r="R205" s="145"/>
      <c r="S205" s="145"/>
      <c r="T205" s="145"/>
      <c r="U205" s="145"/>
      <c r="V205" s="145"/>
      <c r="W205" s="145"/>
      <c r="X205" s="145"/>
      <c r="Y205" s="145"/>
      <c r="Z205" s="145"/>
      <c r="AA205" s="145"/>
      <c r="AB205" s="145"/>
      <c r="AC205" s="145"/>
      <c r="AD205" s="145"/>
      <c r="AE205" s="145"/>
      <c r="AF205" s="145"/>
      <c r="AG205" s="145"/>
      <c r="AH205" s="145"/>
      <c r="AI205" s="145"/>
      <c r="AJ205" s="145"/>
      <c r="AK205" s="145"/>
      <c r="AL205" s="145"/>
      <c r="AM205" s="145"/>
      <c r="AN205" s="145"/>
      <c r="AO205" s="145"/>
      <c r="AP205" s="145"/>
      <c r="AQ205" s="145"/>
      <c r="AR205" s="145"/>
      <c r="AS205" s="145"/>
      <c r="AT205" s="145"/>
      <c r="AU205" s="145"/>
      <c r="AV205" s="145"/>
      <c r="AW205" s="145"/>
      <c r="AX205" s="145"/>
      <c r="AY205" s="145"/>
      <c r="AZ205" s="145"/>
      <c r="BA205" s="145"/>
      <c r="BB205" s="145"/>
      <c r="BC205" s="145"/>
    </row>
    <row r="206" spans="1:55" s="3" customFormat="1" x14ac:dyDescent="0.2">
      <c r="A206" s="15"/>
      <c r="I206" s="145"/>
      <c r="J206" s="145"/>
      <c r="K206" s="145"/>
      <c r="L206" s="145"/>
      <c r="M206" s="145"/>
      <c r="N206" s="145"/>
      <c r="O206" s="145"/>
      <c r="P206" s="145"/>
      <c r="Q206" s="145"/>
      <c r="R206" s="145"/>
      <c r="S206" s="145"/>
      <c r="T206" s="145"/>
      <c r="U206" s="145"/>
      <c r="V206" s="145"/>
      <c r="W206" s="145"/>
      <c r="X206" s="145"/>
      <c r="Y206" s="145"/>
      <c r="Z206" s="145"/>
      <c r="AA206" s="145"/>
      <c r="AB206" s="145"/>
      <c r="AC206" s="145"/>
      <c r="AD206" s="145"/>
      <c r="AE206" s="145"/>
      <c r="AF206" s="145"/>
      <c r="AG206" s="145"/>
      <c r="AH206" s="145"/>
      <c r="AI206" s="145"/>
      <c r="AJ206" s="145"/>
      <c r="AK206" s="145"/>
      <c r="AL206" s="145"/>
      <c r="AM206" s="145"/>
      <c r="AN206" s="145"/>
      <c r="AO206" s="145"/>
      <c r="AP206" s="145"/>
      <c r="AQ206" s="145"/>
      <c r="AR206" s="145"/>
      <c r="AS206" s="145"/>
      <c r="AT206" s="145"/>
      <c r="AU206" s="145"/>
      <c r="AV206" s="145"/>
      <c r="AW206" s="145"/>
      <c r="AX206" s="145"/>
      <c r="AY206" s="145"/>
      <c r="AZ206" s="145"/>
      <c r="BA206" s="145"/>
      <c r="BB206" s="145"/>
      <c r="BC206" s="145"/>
    </row>
    <row r="207" spans="1:55" s="3" customFormat="1" x14ac:dyDescent="0.2">
      <c r="A207" s="15"/>
      <c r="I207" s="145"/>
      <c r="J207" s="145"/>
      <c r="K207" s="145"/>
      <c r="L207" s="145"/>
      <c r="M207" s="145"/>
      <c r="N207" s="145"/>
      <c r="O207" s="145"/>
      <c r="P207" s="145"/>
      <c r="Q207" s="145"/>
      <c r="R207" s="145"/>
      <c r="S207" s="145"/>
      <c r="T207" s="145"/>
      <c r="U207" s="145"/>
      <c r="V207" s="145"/>
      <c r="W207" s="145"/>
      <c r="X207" s="145"/>
      <c r="Y207" s="145"/>
      <c r="Z207" s="145"/>
      <c r="AA207" s="145"/>
      <c r="AB207" s="145"/>
      <c r="AC207" s="145"/>
      <c r="AD207" s="145"/>
      <c r="AE207" s="145"/>
      <c r="AF207" s="145"/>
      <c r="AG207" s="145"/>
      <c r="AH207" s="145"/>
      <c r="AI207" s="145"/>
      <c r="AJ207" s="145"/>
      <c r="AK207" s="145"/>
      <c r="AL207" s="145"/>
      <c r="AM207" s="145"/>
      <c r="AN207" s="145"/>
      <c r="AO207" s="145"/>
      <c r="AP207" s="145"/>
      <c r="AQ207" s="145"/>
      <c r="AR207" s="145"/>
      <c r="AS207" s="145"/>
      <c r="AT207" s="145"/>
      <c r="AU207" s="145"/>
      <c r="AV207" s="145"/>
      <c r="AW207" s="145"/>
      <c r="AX207" s="145"/>
      <c r="AY207" s="145"/>
      <c r="AZ207" s="145"/>
      <c r="BA207" s="145"/>
      <c r="BB207" s="145"/>
      <c r="BC207" s="145"/>
    </row>
    <row r="208" spans="1:55" s="3" customFormat="1" x14ac:dyDescent="0.2">
      <c r="A208" s="15"/>
      <c r="I208" s="145"/>
      <c r="J208" s="145"/>
      <c r="K208" s="145"/>
      <c r="L208" s="145"/>
      <c r="M208" s="145"/>
      <c r="N208" s="145"/>
      <c r="O208" s="145"/>
      <c r="P208" s="145"/>
      <c r="Q208" s="145"/>
      <c r="R208" s="145"/>
      <c r="S208" s="145"/>
      <c r="T208" s="145"/>
      <c r="U208" s="145"/>
      <c r="V208" s="145"/>
      <c r="W208" s="145"/>
      <c r="X208" s="145"/>
      <c r="Y208" s="145"/>
      <c r="Z208" s="145"/>
      <c r="AA208" s="145"/>
      <c r="AB208" s="145"/>
      <c r="AC208" s="145"/>
      <c r="AD208" s="145"/>
      <c r="AE208" s="145"/>
      <c r="AF208" s="145"/>
      <c r="AG208" s="145"/>
      <c r="AH208" s="145"/>
      <c r="AI208" s="145"/>
      <c r="AJ208" s="145"/>
      <c r="AK208" s="145"/>
      <c r="AL208" s="145"/>
      <c r="AM208" s="145"/>
      <c r="AN208" s="145"/>
      <c r="AO208" s="145"/>
      <c r="AP208" s="145"/>
      <c r="AQ208" s="145"/>
      <c r="AR208" s="145"/>
      <c r="AS208" s="145"/>
      <c r="AT208" s="145"/>
      <c r="AU208" s="145"/>
      <c r="AV208" s="145"/>
      <c r="AW208" s="145"/>
      <c r="AX208" s="145"/>
      <c r="AY208" s="145"/>
      <c r="AZ208" s="145"/>
      <c r="BA208" s="145"/>
      <c r="BB208" s="145"/>
      <c r="BC208" s="145"/>
    </row>
    <row r="209" spans="1:55" s="3" customFormat="1" x14ac:dyDescent="0.2">
      <c r="A209" s="15"/>
      <c r="I209" s="145"/>
      <c r="J209" s="145"/>
      <c r="K209" s="145"/>
      <c r="L209" s="145"/>
      <c r="M209" s="145"/>
      <c r="N209" s="145"/>
      <c r="O209" s="145"/>
      <c r="P209" s="145"/>
      <c r="Q209" s="145"/>
      <c r="R209" s="145"/>
      <c r="S209" s="145"/>
      <c r="T209" s="145"/>
      <c r="U209" s="145"/>
      <c r="V209" s="145"/>
      <c r="W209" s="145"/>
      <c r="X209" s="145"/>
      <c r="Y209" s="145"/>
      <c r="Z209" s="145"/>
      <c r="AA209" s="145"/>
      <c r="AB209" s="145"/>
      <c r="AC209" s="145"/>
      <c r="AD209" s="145"/>
      <c r="AE209" s="145"/>
      <c r="AF209" s="145"/>
      <c r="AG209" s="145"/>
      <c r="AH209" s="145"/>
      <c r="AI209" s="145"/>
      <c r="AJ209" s="145"/>
      <c r="AK209" s="145"/>
      <c r="AL209" s="145"/>
      <c r="AM209" s="145"/>
      <c r="AN209" s="145"/>
      <c r="AO209" s="145"/>
      <c r="AP209" s="145"/>
      <c r="AQ209" s="145"/>
      <c r="AR209" s="145"/>
      <c r="AS209" s="145"/>
      <c r="AT209" s="145"/>
      <c r="AU209" s="145"/>
      <c r="AV209" s="145"/>
      <c r="AW209" s="145"/>
      <c r="AX209" s="145"/>
      <c r="AY209" s="145"/>
      <c r="AZ209" s="145"/>
      <c r="BA209" s="145"/>
      <c r="BB209" s="145"/>
      <c r="BC209" s="145"/>
    </row>
    <row r="210" spans="1:55" s="3" customFormat="1" x14ac:dyDescent="0.2">
      <c r="A210" s="15"/>
      <c r="I210" s="145"/>
      <c r="J210" s="145"/>
      <c r="K210" s="145"/>
      <c r="L210" s="145"/>
      <c r="M210" s="145"/>
      <c r="N210" s="145"/>
      <c r="O210" s="145"/>
      <c r="P210" s="145"/>
      <c r="Q210" s="145"/>
      <c r="R210" s="145"/>
      <c r="S210" s="145"/>
      <c r="T210" s="145"/>
      <c r="U210" s="145"/>
      <c r="V210" s="145"/>
      <c r="W210" s="145"/>
      <c r="X210" s="145"/>
      <c r="Y210" s="145"/>
      <c r="Z210" s="145"/>
      <c r="AA210" s="145"/>
      <c r="AB210" s="145"/>
      <c r="AC210" s="145"/>
      <c r="AD210" s="145"/>
      <c r="AE210" s="145"/>
      <c r="AF210" s="145"/>
      <c r="AG210" s="145"/>
      <c r="AH210" s="145"/>
      <c r="AI210" s="145"/>
      <c r="AJ210" s="145"/>
      <c r="AK210" s="145"/>
      <c r="AL210" s="145"/>
      <c r="AM210" s="145"/>
      <c r="AN210" s="145"/>
      <c r="AO210" s="145"/>
      <c r="AP210" s="145"/>
      <c r="AQ210" s="145"/>
      <c r="AR210" s="145"/>
      <c r="AS210" s="145"/>
      <c r="AT210" s="145"/>
      <c r="AU210" s="145"/>
      <c r="AV210" s="145"/>
      <c r="AW210" s="145"/>
      <c r="AX210" s="145"/>
      <c r="AY210" s="145"/>
      <c r="AZ210" s="145"/>
      <c r="BA210" s="145"/>
      <c r="BB210" s="145"/>
      <c r="BC210" s="145"/>
    </row>
    <row r="211" spans="1:55" s="3" customFormat="1" x14ac:dyDescent="0.2">
      <c r="A211" s="15"/>
      <c r="I211" s="145"/>
      <c r="J211" s="145"/>
      <c r="K211" s="145"/>
      <c r="L211" s="145"/>
      <c r="M211" s="145"/>
      <c r="N211" s="145"/>
      <c r="O211" s="145"/>
      <c r="P211" s="145"/>
      <c r="Q211" s="145"/>
      <c r="R211" s="145"/>
      <c r="S211" s="145"/>
      <c r="T211" s="145"/>
      <c r="U211" s="145"/>
      <c r="V211" s="145"/>
      <c r="W211" s="145"/>
      <c r="X211" s="145"/>
      <c r="Y211" s="145"/>
      <c r="Z211" s="145"/>
      <c r="AA211" s="145"/>
      <c r="AB211" s="145"/>
      <c r="AC211" s="145"/>
      <c r="AD211" s="145"/>
      <c r="AE211" s="145"/>
      <c r="AF211" s="145"/>
      <c r="AG211" s="145"/>
      <c r="AH211" s="145"/>
      <c r="AI211" s="145"/>
      <c r="AJ211" s="145"/>
      <c r="AK211" s="145"/>
      <c r="AL211" s="145"/>
      <c r="AM211" s="145"/>
      <c r="AN211" s="145"/>
      <c r="AO211" s="145"/>
      <c r="AP211" s="145"/>
      <c r="AQ211" s="145"/>
      <c r="AR211" s="145"/>
      <c r="AS211" s="145"/>
      <c r="AT211" s="145"/>
      <c r="AU211" s="145"/>
      <c r="AV211" s="145"/>
      <c r="AW211" s="145"/>
      <c r="AX211" s="145"/>
      <c r="AY211" s="145"/>
      <c r="AZ211" s="145"/>
      <c r="BA211" s="145"/>
      <c r="BB211" s="145"/>
      <c r="BC211" s="145"/>
    </row>
    <row r="212" spans="1:55" s="3" customFormat="1" x14ac:dyDescent="0.2">
      <c r="A212" s="15"/>
      <c r="I212" s="145"/>
      <c r="J212" s="145"/>
      <c r="K212" s="145"/>
      <c r="L212" s="145"/>
      <c r="M212" s="145"/>
      <c r="N212" s="145"/>
      <c r="O212" s="145"/>
      <c r="P212" s="145"/>
      <c r="Q212" s="145"/>
      <c r="R212" s="145"/>
      <c r="S212" s="145"/>
      <c r="T212" s="145"/>
      <c r="U212" s="145"/>
      <c r="V212" s="145"/>
      <c r="W212" s="145"/>
      <c r="X212" s="145"/>
      <c r="Y212" s="145"/>
      <c r="Z212" s="145"/>
      <c r="AA212" s="145"/>
      <c r="AB212" s="145"/>
      <c r="AC212" s="145"/>
      <c r="AD212" s="145"/>
      <c r="AE212" s="145"/>
      <c r="AF212" s="145"/>
      <c r="AG212" s="145"/>
      <c r="AH212" s="145"/>
      <c r="AI212" s="145"/>
      <c r="AJ212" s="145"/>
      <c r="AK212" s="145"/>
      <c r="AL212" s="145"/>
      <c r="AM212" s="145"/>
      <c r="AN212" s="145"/>
      <c r="AO212" s="145"/>
      <c r="AP212" s="145"/>
      <c r="AQ212" s="145"/>
      <c r="AR212" s="145"/>
      <c r="AS212" s="145"/>
      <c r="AT212" s="145"/>
      <c r="AU212" s="145"/>
      <c r="AV212" s="145"/>
      <c r="AW212" s="145"/>
      <c r="AX212" s="145"/>
      <c r="AY212" s="145"/>
      <c r="AZ212" s="145"/>
      <c r="BA212" s="145"/>
      <c r="BB212" s="145"/>
      <c r="BC212" s="145"/>
    </row>
    <row r="213" spans="1:55" s="3" customFormat="1" x14ac:dyDescent="0.2">
      <c r="A213" s="15"/>
      <c r="I213" s="145"/>
      <c r="J213" s="145"/>
      <c r="K213" s="145"/>
      <c r="L213" s="145"/>
      <c r="M213" s="145"/>
      <c r="N213" s="145"/>
      <c r="O213" s="145"/>
      <c r="P213" s="145"/>
      <c r="Q213" s="145"/>
      <c r="R213" s="145"/>
      <c r="S213" s="145"/>
      <c r="T213" s="145"/>
      <c r="U213" s="145"/>
      <c r="V213" s="145"/>
      <c r="W213" s="145"/>
      <c r="X213" s="145"/>
      <c r="Y213" s="145"/>
      <c r="Z213" s="145"/>
      <c r="AA213" s="145"/>
      <c r="AB213" s="145"/>
      <c r="AC213" s="145"/>
      <c r="AD213" s="145"/>
      <c r="AE213" s="145"/>
      <c r="AF213" s="145"/>
      <c r="AG213" s="145"/>
      <c r="AH213" s="145"/>
      <c r="AI213" s="145"/>
      <c r="AJ213" s="145"/>
      <c r="AK213" s="145"/>
      <c r="AL213" s="145"/>
      <c r="AM213" s="145"/>
      <c r="AN213" s="145"/>
      <c r="AO213" s="145"/>
      <c r="AP213" s="145"/>
      <c r="AQ213" s="145"/>
      <c r="AR213" s="145"/>
      <c r="AS213" s="145"/>
      <c r="AT213" s="145"/>
      <c r="AU213" s="145"/>
      <c r="AV213" s="145"/>
      <c r="AW213" s="145"/>
      <c r="AX213" s="145"/>
      <c r="AY213" s="145"/>
      <c r="AZ213" s="145"/>
      <c r="BA213" s="145"/>
      <c r="BB213" s="145"/>
      <c r="BC213" s="145"/>
    </row>
    <row r="214" spans="1:55" s="3" customFormat="1" x14ac:dyDescent="0.2">
      <c r="A214" s="15"/>
      <c r="I214" s="145"/>
      <c r="J214" s="145"/>
      <c r="K214" s="145"/>
      <c r="L214" s="145"/>
      <c r="M214" s="145"/>
      <c r="N214" s="145"/>
      <c r="O214" s="145"/>
      <c r="P214" s="145"/>
      <c r="Q214" s="145"/>
      <c r="R214" s="145"/>
      <c r="S214" s="145"/>
      <c r="T214" s="145"/>
      <c r="U214" s="145"/>
      <c r="V214" s="145"/>
      <c r="W214" s="145"/>
      <c r="X214" s="145"/>
      <c r="Y214" s="145"/>
      <c r="Z214" s="145"/>
      <c r="AA214" s="145"/>
      <c r="AB214" s="145"/>
      <c r="AC214" s="145"/>
      <c r="AD214" s="145"/>
      <c r="AE214" s="145"/>
      <c r="AF214" s="145"/>
      <c r="AG214" s="145"/>
      <c r="AH214" s="145"/>
      <c r="AI214" s="145"/>
      <c r="AJ214" s="145"/>
      <c r="AK214" s="145"/>
      <c r="AL214" s="145"/>
      <c r="AM214" s="145"/>
      <c r="AN214" s="145"/>
      <c r="AO214" s="145"/>
      <c r="AP214" s="145"/>
      <c r="AQ214" s="145"/>
      <c r="AR214" s="145"/>
      <c r="AS214" s="145"/>
      <c r="AT214" s="145"/>
      <c r="AU214" s="145"/>
      <c r="AV214" s="145"/>
      <c r="AW214" s="145"/>
      <c r="AX214" s="145"/>
      <c r="AY214" s="145"/>
      <c r="AZ214" s="145"/>
      <c r="BA214" s="145"/>
      <c r="BB214" s="145"/>
      <c r="BC214" s="145"/>
    </row>
    <row r="215" spans="1:55" s="3" customFormat="1" x14ac:dyDescent="0.2">
      <c r="A215" s="15"/>
      <c r="I215" s="145"/>
      <c r="J215" s="145"/>
      <c r="K215" s="145"/>
      <c r="L215" s="145"/>
      <c r="M215" s="145"/>
      <c r="N215" s="145"/>
      <c r="O215" s="145"/>
      <c r="P215" s="145"/>
      <c r="Q215" s="145"/>
      <c r="R215" s="145"/>
      <c r="S215" s="145"/>
      <c r="T215" s="145"/>
      <c r="U215" s="145"/>
      <c r="V215" s="145"/>
      <c r="W215" s="145"/>
      <c r="X215" s="145"/>
      <c r="Y215" s="145"/>
      <c r="Z215" s="145"/>
      <c r="AA215" s="145"/>
      <c r="AB215" s="145"/>
      <c r="AC215" s="145"/>
      <c r="AD215" s="145"/>
      <c r="AE215" s="145"/>
      <c r="AF215" s="145"/>
      <c r="AG215" s="145"/>
      <c r="AH215" s="145"/>
      <c r="AI215" s="145"/>
      <c r="AJ215" s="145"/>
      <c r="AK215" s="145"/>
      <c r="AL215" s="145"/>
      <c r="AM215" s="145"/>
      <c r="AN215" s="145"/>
      <c r="AO215" s="145"/>
      <c r="AP215" s="145"/>
      <c r="AQ215" s="145"/>
      <c r="AR215" s="145"/>
      <c r="AS215" s="145"/>
      <c r="AT215" s="145"/>
      <c r="AU215" s="145"/>
      <c r="AV215" s="145"/>
      <c r="AW215" s="145"/>
      <c r="AX215" s="145"/>
      <c r="AY215" s="145"/>
      <c r="AZ215" s="145"/>
      <c r="BA215" s="145"/>
      <c r="BB215" s="145"/>
      <c r="BC215" s="145"/>
    </row>
    <row r="216" spans="1:55" s="3" customFormat="1" x14ac:dyDescent="0.2">
      <c r="A216" s="15"/>
      <c r="I216" s="145"/>
      <c r="J216" s="145"/>
      <c r="K216" s="145"/>
      <c r="L216" s="145"/>
      <c r="M216" s="145"/>
      <c r="N216" s="145"/>
      <c r="O216" s="145"/>
      <c r="P216" s="145"/>
      <c r="Q216" s="145"/>
      <c r="R216" s="145"/>
      <c r="S216" s="145"/>
      <c r="T216" s="145"/>
      <c r="U216" s="145"/>
      <c r="V216" s="145"/>
      <c r="W216" s="145"/>
      <c r="X216" s="145"/>
      <c r="Y216" s="145"/>
      <c r="Z216" s="145"/>
      <c r="AA216" s="145"/>
      <c r="AB216" s="145"/>
      <c r="AC216" s="145"/>
      <c r="AD216" s="145"/>
      <c r="AE216" s="145"/>
      <c r="AF216" s="145"/>
      <c r="AG216" s="145"/>
      <c r="AH216" s="145"/>
      <c r="AI216" s="145"/>
      <c r="AJ216" s="145"/>
      <c r="AK216" s="145"/>
      <c r="AL216" s="145"/>
      <c r="AM216" s="145"/>
      <c r="AN216" s="145"/>
      <c r="AO216" s="145"/>
      <c r="AP216" s="145"/>
      <c r="AQ216" s="145"/>
      <c r="AR216" s="145"/>
      <c r="AS216" s="145"/>
      <c r="AT216" s="145"/>
      <c r="AU216" s="145"/>
      <c r="AV216" s="145"/>
      <c r="AW216" s="145"/>
      <c r="AX216" s="145"/>
      <c r="AY216" s="145"/>
      <c r="AZ216" s="145"/>
      <c r="BA216" s="145"/>
      <c r="BB216" s="145"/>
      <c r="BC216" s="145"/>
    </row>
    <row r="217" spans="1:55" s="3" customFormat="1" x14ac:dyDescent="0.2">
      <c r="A217" s="15"/>
      <c r="I217" s="145"/>
      <c r="J217" s="145"/>
      <c r="K217" s="145"/>
      <c r="L217" s="145"/>
      <c r="M217" s="145"/>
      <c r="N217" s="145"/>
      <c r="O217" s="145"/>
      <c r="P217" s="145"/>
      <c r="Q217" s="145"/>
      <c r="R217" s="145"/>
      <c r="S217" s="145"/>
      <c r="T217" s="145"/>
      <c r="U217" s="145"/>
      <c r="V217" s="145"/>
      <c r="W217" s="145"/>
      <c r="X217" s="145"/>
      <c r="Y217" s="145"/>
      <c r="Z217" s="145"/>
      <c r="AA217" s="145"/>
      <c r="AB217" s="145"/>
      <c r="AC217" s="145"/>
      <c r="AD217" s="145"/>
      <c r="AE217" s="145"/>
      <c r="AF217" s="145"/>
      <c r="AG217" s="145"/>
      <c r="AH217" s="145"/>
      <c r="AI217" s="145"/>
      <c r="AJ217" s="145"/>
      <c r="AK217" s="145"/>
      <c r="AL217" s="145"/>
      <c r="AM217" s="145"/>
      <c r="AN217" s="145"/>
      <c r="AO217" s="145"/>
      <c r="AP217" s="145"/>
      <c r="AQ217" s="145"/>
      <c r="AR217" s="145"/>
      <c r="AS217" s="145"/>
      <c r="AT217" s="145"/>
      <c r="AU217" s="145"/>
      <c r="AV217" s="145"/>
      <c r="AW217" s="145"/>
      <c r="AX217" s="145"/>
      <c r="AY217" s="145"/>
      <c r="AZ217" s="145"/>
      <c r="BA217" s="145"/>
      <c r="BB217" s="145"/>
      <c r="BC217" s="145"/>
    </row>
    <row r="218" spans="1:55" s="3" customFormat="1" x14ac:dyDescent="0.2">
      <c r="A218" s="15"/>
      <c r="I218" s="145"/>
      <c r="J218" s="145"/>
      <c r="K218" s="145"/>
      <c r="L218" s="145"/>
      <c r="M218" s="145"/>
      <c r="N218" s="145"/>
      <c r="O218" s="145"/>
      <c r="P218" s="145"/>
      <c r="Q218" s="145"/>
      <c r="R218" s="145"/>
      <c r="S218" s="145"/>
      <c r="T218" s="145"/>
      <c r="U218" s="145"/>
      <c r="V218" s="145"/>
      <c r="W218" s="145"/>
      <c r="X218" s="145"/>
      <c r="Y218" s="145"/>
      <c r="Z218" s="145"/>
      <c r="AA218" s="145"/>
      <c r="AB218" s="145"/>
      <c r="AC218" s="145"/>
      <c r="AD218" s="145"/>
      <c r="AE218" s="145"/>
      <c r="AF218" s="145"/>
      <c r="AG218" s="145"/>
      <c r="AH218" s="145"/>
      <c r="AI218" s="145"/>
      <c r="AJ218" s="145"/>
      <c r="AK218" s="145"/>
      <c r="AL218" s="145"/>
      <c r="AM218" s="145"/>
      <c r="AN218" s="145"/>
      <c r="AO218" s="145"/>
      <c r="AP218" s="145"/>
      <c r="AQ218" s="145"/>
      <c r="AR218" s="145"/>
      <c r="AS218" s="145"/>
      <c r="AT218" s="145"/>
      <c r="AU218" s="145"/>
      <c r="AV218" s="145"/>
      <c r="AW218" s="145"/>
      <c r="AX218" s="145"/>
      <c r="AY218" s="145"/>
      <c r="AZ218" s="145"/>
      <c r="BA218" s="145"/>
      <c r="BB218" s="145"/>
      <c r="BC218" s="145"/>
    </row>
    <row r="219" spans="1:55" s="3" customFormat="1" x14ac:dyDescent="0.2">
      <c r="A219" s="15"/>
      <c r="I219" s="145"/>
      <c r="J219" s="145"/>
      <c r="K219" s="145"/>
      <c r="L219" s="145"/>
      <c r="M219" s="145"/>
      <c r="N219" s="145"/>
      <c r="O219" s="145"/>
      <c r="P219" s="145"/>
      <c r="Q219" s="145"/>
      <c r="R219" s="145"/>
      <c r="S219" s="145"/>
      <c r="T219" s="145"/>
      <c r="U219" s="145"/>
      <c r="V219" s="145"/>
      <c r="W219" s="145"/>
      <c r="X219" s="145"/>
      <c r="Y219" s="145"/>
      <c r="Z219" s="145"/>
      <c r="AA219" s="145"/>
      <c r="AB219" s="145"/>
      <c r="AC219" s="145"/>
      <c r="AD219" s="145"/>
      <c r="AE219" s="145"/>
      <c r="AF219" s="145"/>
      <c r="AG219" s="145"/>
      <c r="AH219" s="145"/>
      <c r="AI219" s="145"/>
      <c r="AJ219" s="145"/>
      <c r="AK219" s="145"/>
      <c r="AL219" s="145"/>
      <c r="AM219" s="145"/>
      <c r="AN219" s="145"/>
      <c r="AO219" s="145"/>
      <c r="AP219" s="145"/>
      <c r="AQ219" s="145"/>
      <c r="AR219" s="145"/>
      <c r="AS219" s="145"/>
      <c r="AT219" s="145"/>
      <c r="AU219" s="145"/>
      <c r="AV219" s="145"/>
      <c r="AW219" s="145"/>
      <c r="AX219" s="145"/>
      <c r="AY219" s="145"/>
      <c r="AZ219" s="145"/>
      <c r="BA219" s="145"/>
      <c r="BB219" s="145"/>
      <c r="BC219" s="145"/>
    </row>
    <row r="220" spans="1:55" s="3" customFormat="1" x14ac:dyDescent="0.2">
      <c r="A220" s="15"/>
      <c r="I220" s="145"/>
      <c r="J220" s="145"/>
      <c r="K220" s="145"/>
      <c r="L220" s="145"/>
      <c r="M220" s="145"/>
      <c r="N220" s="145"/>
      <c r="O220" s="145"/>
      <c r="P220" s="145"/>
      <c r="Q220" s="145"/>
      <c r="R220" s="145"/>
      <c r="S220" s="145"/>
      <c r="T220" s="145"/>
      <c r="U220" s="145"/>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5"/>
      <c r="AY220" s="145"/>
      <c r="AZ220" s="145"/>
      <c r="BA220" s="145"/>
      <c r="BB220" s="145"/>
      <c r="BC220" s="145"/>
    </row>
    <row r="221" spans="1:55" s="3" customFormat="1" x14ac:dyDescent="0.2">
      <c r="A221" s="15"/>
      <c r="I221" s="145"/>
      <c r="J221" s="145"/>
      <c r="K221" s="145"/>
      <c r="L221" s="145"/>
      <c r="M221" s="145"/>
      <c r="N221" s="145"/>
      <c r="O221" s="145"/>
      <c r="P221" s="145"/>
      <c r="Q221" s="145"/>
      <c r="R221" s="145"/>
      <c r="S221" s="145"/>
      <c r="T221" s="145"/>
      <c r="U221" s="145"/>
      <c r="V221" s="145"/>
      <c r="W221" s="145"/>
      <c r="X221" s="145"/>
      <c r="Y221" s="145"/>
      <c r="Z221" s="145"/>
      <c r="AA221" s="145"/>
      <c r="AB221" s="145"/>
      <c r="AC221" s="145"/>
      <c r="AD221" s="145"/>
      <c r="AE221" s="145"/>
      <c r="AF221" s="145"/>
      <c r="AG221" s="145"/>
      <c r="AH221" s="145"/>
      <c r="AI221" s="145"/>
      <c r="AJ221" s="145"/>
      <c r="AK221" s="145"/>
      <c r="AL221" s="145"/>
      <c r="AM221" s="145"/>
      <c r="AN221" s="145"/>
      <c r="AO221" s="145"/>
      <c r="AP221" s="145"/>
      <c r="AQ221" s="145"/>
      <c r="AR221" s="145"/>
      <c r="AS221" s="145"/>
      <c r="AT221" s="145"/>
      <c r="AU221" s="145"/>
      <c r="AV221" s="145"/>
      <c r="AW221" s="145"/>
      <c r="AX221" s="145"/>
      <c r="AY221" s="145"/>
      <c r="AZ221" s="145"/>
      <c r="BA221" s="145"/>
      <c r="BB221" s="145"/>
      <c r="BC221" s="145"/>
    </row>
    <row r="222" spans="1:55" s="3" customFormat="1" x14ac:dyDescent="0.2">
      <c r="A222" s="15"/>
      <c r="I222" s="145"/>
      <c r="J222" s="145"/>
      <c r="K222" s="145"/>
      <c r="L222" s="145"/>
      <c r="M222" s="145"/>
      <c r="N222" s="145"/>
      <c r="O222" s="145"/>
      <c r="P222" s="145"/>
      <c r="Q222" s="145"/>
      <c r="R222" s="145"/>
      <c r="S222" s="145"/>
      <c r="T222" s="145"/>
      <c r="U222" s="145"/>
      <c r="V222" s="145"/>
      <c r="W222" s="145"/>
      <c r="X222" s="145"/>
      <c r="Y222" s="145"/>
      <c r="Z222" s="145"/>
      <c r="AA222" s="145"/>
      <c r="AB222" s="145"/>
      <c r="AC222" s="145"/>
      <c r="AD222" s="145"/>
      <c r="AE222" s="145"/>
      <c r="AF222" s="145"/>
      <c r="AG222" s="145"/>
      <c r="AH222" s="145"/>
      <c r="AI222" s="145"/>
      <c r="AJ222" s="145"/>
      <c r="AK222" s="145"/>
      <c r="AL222" s="145"/>
      <c r="AM222" s="145"/>
      <c r="AN222" s="145"/>
      <c r="AO222" s="145"/>
      <c r="AP222" s="145"/>
      <c r="AQ222" s="145"/>
      <c r="AR222" s="145"/>
      <c r="AS222" s="145"/>
      <c r="AT222" s="145"/>
      <c r="AU222" s="145"/>
      <c r="AV222" s="145"/>
      <c r="AW222" s="145"/>
      <c r="AX222" s="145"/>
      <c r="AY222" s="145"/>
      <c r="AZ222" s="145"/>
      <c r="BA222" s="145"/>
      <c r="BB222" s="145"/>
      <c r="BC222" s="145"/>
    </row>
    <row r="223" spans="1:55" s="3" customFormat="1" x14ac:dyDescent="0.2">
      <c r="A223" s="15"/>
      <c r="I223" s="145"/>
      <c r="J223" s="145"/>
      <c r="K223" s="145"/>
      <c r="L223" s="145"/>
      <c r="M223" s="145"/>
      <c r="N223" s="145"/>
      <c r="O223" s="145"/>
      <c r="P223" s="145"/>
      <c r="Q223" s="145"/>
      <c r="R223" s="145"/>
      <c r="S223" s="145"/>
      <c r="T223" s="145"/>
      <c r="U223" s="145"/>
      <c r="V223" s="145"/>
      <c r="W223" s="145"/>
      <c r="X223" s="145"/>
      <c r="Y223" s="145"/>
      <c r="Z223" s="145"/>
      <c r="AA223" s="145"/>
      <c r="AB223" s="145"/>
      <c r="AC223" s="145"/>
      <c r="AD223" s="145"/>
      <c r="AE223" s="145"/>
      <c r="AF223" s="145"/>
      <c r="AG223" s="145"/>
      <c r="AH223" s="145"/>
      <c r="AI223" s="145"/>
      <c r="AJ223" s="145"/>
      <c r="AK223" s="145"/>
      <c r="AL223" s="145"/>
      <c r="AM223" s="145"/>
      <c r="AN223" s="145"/>
      <c r="AO223" s="145"/>
      <c r="AP223" s="145"/>
      <c r="AQ223" s="145"/>
      <c r="AR223" s="145"/>
      <c r="AS223" s="145"/>
      <c r="AT223" s="145"/>
      <c r="AU223" s="145"/>
      <c r="AV223" s="145"/>
      <c r="AW223" s="145"/>
      <c r="AX223" s="145"/>
      <c r="AY223" s="145"/>
      <c r="AZ223" s="145"/>
      <c r="BA223" s="145"/>
      <c r="BB223" s="145"/>
      <c r="BC223" s="145"/>
    </row>
    <row r="224" spans="1:55" s="3" customFormat="1" x14ac:dyDescent="0.2">
      <c r="A224" s="15"/>
      <c r="I224" s="145"/>
      <c r="J224" s="145"/>
      <c r="K224" s="145"/>
      <c r="L224" s="145"/>
      <c r="M224" s="145"/>
      <c r="N224" s="145"/>
      <c r="O224" s="145"/>
      <c r="P224" s="145"/>
      <c r="Q224" s="145"/>
      <c r="R224" s="145"/>
      <c r="S224" s="145"/>
      <c r="T224" s="145"/>
      <c r="U224" s="145"/>
      <c r="V224" s="145"/>
      <c r="W224" s="145"/>
      <c r="X224" s="145"/>
      <c r="Y224" s="145"/>
      <c r="Z224" s="145"/>
      <c r="AA224" s="145"/>
      <c r="AB224" s="145"/>
      <c r="AC224" s="145"/>
      <c r="AD224" s="145"/>
      <c r="AE224" s="145"/>
      <c r="AF224" s="145"/>
      <c r="AG224" s="145"/>
      <c r="AH224" s="145"/>
      <c r="AI224" s="145"/>
      <c r="AJ224" s="145"/>
      <c r="AK224" s="145"/>
      <c r="AL224" s="145"/>
      <c r="AM224" s="145"/>
      <c r="AN224" s="145"/>
      <c r="AO224" s="145"/>
      <c r="AP224" s="145"/>
      <c r="AQ224" s="145"/>
      <c r="AR224" s="145"/>
      <c r="AS224" s="145"/>
      <c r="AT224" s="145"/>
      <c r="AU224" s="145"/>
      <c r="AV224" s="145"/>
      <c r="AW224" s="145"/>
      <c r="AX224" s="145"/>
      <c r="AY224" s="145"/>
      <c r="AZ224" s="145"/>
      <c r="BA224" s="145"/>
      <c r="BB224" s="145"/>
      <c r="BC224" s="145"/>
    </row>
    <row r="225" spans="1:55" s="3" customFormat="1" x14ac:dyDescent="0.2">
      <c r="A225" s="15"/>
      <c r="I225" s="145"/>
      <c r="J225" s="145"/>
      <c r="K225" s="145"/>
      <c r="L225" s="145"/>
      <c r="M225" s="145"/>
      <c r="N225" s="145"/>
      <c r="O225" s="145"/>
      <c r="P225" s="145"/>
      <c r="Q225" s="145"/>
      <c r="R225" s="145"/>
      <c r="S225" s="145"/>
      <c r="T225" s="145"/>
      <c r="U225" s="145"/>
      <c r="V225" s="145"/>
      <c r="W225" s="145"/>
      <c r="X225" s="145"/>
      <c r="Y225" s="145"/>
      <c r="Z225" s="145"/>
      <c r="AA225" s="145"/>
      <c r="AB225" s="145"/>
      <c r="AC225" s="145"/>
      <c r="AD225" s="145"/>
      <c r="AE225" s="145"/>
      <c r="AF225" s="145"/>
      <c r="AG225" s="145"/>
      <c r="AH225" s="145"/>
      <c r="AI225" s="145"/>
      <c r="AJ225" s="145"/>
      <c r="AK225" s="145"/>
      <c r="AL225" s="145"/>
      <c r="AM225" s="145"/>
      <c r="AN225" s="145"/>
      <c r="AO225" s="145"/>
      <c r="AP225" s="145"/>
      <c r="AQ225" s="145"/>
      <c r="AR225" s="145"/>
      <c r="AS225" s="145"/>
      <c r="AT225" s="145"/>
      <c r="AU225" s="145"/>
      <c r="AV225" s="145"/>
      <c r="AW225" s="145"/>
      <c r="AX225" s="145"/>
      <c r="AY225" s="145"/>
      <c r="AZ225" s="145"/>
      <c r="BA225" s="145"/>
      <c r="BB225" s="145"/>
      <c r="BC225" s="145"/>
    </row>
    <row r="226" spans="1:55" s="3" customFormat="1" x14ac:dyDescent="0.2">
      <c r="A226" s="15"/>
      <c r="I226" s="145"/>
      <c r="J226" s="145"/>
      <c r="K226" s="145"/>
      <c r="L226" s="145"/>
      <c r="M226" s="145"/>
      <c r="N226" s="145"/>
      <c r="O226" s="145"/>
      <c r="P226" s="145"/>
      <c r="Q226" s="145"/>
      <c r="R226" s="145"/>
      <c r="S226" s="145"/>
      <c r="T226" s="145"/>
      <c r="U226" s="145"/>
      <c r="V226" s="145"/>
      <c r="W226" s="145"/>
      <c r="X226" s="145"/>
      <c r="Y226" s="145"/>
      <c r="Z226" s="145"/>
      <c r="AA226" s="145"/>
      <c r="AB226" s="145"/>
      <c r="AC226" s="145"/>
      <c r="AD226" s="145"/>
      <c r="AE226" s="145"/>
      <c r="AF226" s="145"/>
      <c r="AG226" s="145"/>
      <c r="AH226" s="145"/>
      <c r="AI226" s="145"/>
      <c r="AJ226" s="145"/>
      <c r="AK226" s="145"/>
      <c r="AL226" s="145"/>
      <c r="AM226" s="145"/>
      <c r="AN226" s="145"/>
      <c r="AO226" s="145"/>
      <c r="AP226" s="145"/>
      <c r="AQ226" s="145"/>
      <c r="AR226" s="145"/>
      <c r="AS226" s="145"/>
      <c r="AT226" s="145"/>
      <c r="AU226" s="145"/>
      <c r="AV226" s="145"/>
      <c r="AW226" s="145"/>
      <c r="AX226" s="145"/>
      <c r="AY226" s="145"/>
      <c r="AZ226" s="145"/>
      <c r="BA226" s="145"/>
      <c r="BB226" s="145"/>
      <c r="BC226" s="145"/>
    </row>
    <row r="227" spans="1:55" s="3" customFormat="1" x14ac:dyDescent="0.2">
      <c r="A227" s="15"/>
      <c r="I227" s="145"/>
      <c r="J227" s="145"/>
      <c r="K227" s="145"/>
      <c r="L227" s="145"/>
      <c r="M227" s="145"/>
      <c r="N227" s="145"/>
      <c r="O227" s="145"/>
      <c r="P227" s="145"/>
      <c r="Q227" s="145"/>
      <c r="R227" s="145"/>
      <c r="S227" s="145"/>
      <c r="T227" s="145"/>
      <c r="U227" s="145"/>
      <c r="V227" s="145"/>
      <c r="W227" s="145"/>
      <c r="X227" s="145"/>
      <c r="Y227" s="145"/>
      <c r="Z227" s="145"/>
      <c r="AA227" s="145"/>
      <c r="AB227" s="145"/>
      <c r="AC227" s="145"/>
      <c r="AD227" s="145"/>
      <c r="AE227" s="145"/>
      <c r="AF227" s="145"/>
      <c r="AG227" s="145"/>
      <c r="AH227" s="145"/>
      <c r="AI227" s="145"/>
      <c r="AJ227" s="145"/>
      <c r="AK227" s="145"/>
      <c r="AL227" s="145"/>
      <c r="AM227" s="145"/>
      <c r="AN227" s="145"/>
      <c r="AO227" s="145"/>
      <c r="AP227" s="145"/>
      <c r="AQ227" s="145"/>
      <c r="AR227" s="145"/>
      <c r="AS227" s="145"/>
      <c r="AT227" s="145"/>
      <c r="AU227" s="145"/>
      <c r="AV227" s="145"/>
      <c r="AW227" s="145"/>
      <c r="AX227" s="145"/>
      <c r="AY227" s="145"/>
      <c r="AZ227" s="145"/>
      <c r="BA227" s="145"/>
      <c r="BB227" s="145"/>
      <c r="BC227" s="145"/>
    </row>
    <row r="228" spans="1:55" s="3" customFormat="1" x14ac:dyDescent="0.2">
      <c r="A228" s="15"/>
      <c r="I228" s="145"/>
      <c r="J228" s="145"/>
      <c r="K228" s="145"/>
      <c r="L228" s="145"/>
      <c r="M228" s="145"/>
      <c r="N228" s="145"/>
      <c r="O228" s="145"/>
      <c r="P228" s="145"/>
      <c r="Q228" s="145"/>
      <c r="R228" s="145"/>
      <c r="S228" s="145"/>
      <c r="T228" s="145"/>
      <c r="U228" s="145"/>
      <c r="V228" s="145"/>
      <c r="W228" s="145"/>
      <c r="X228" s="145"/>
      <c r="Y228" s="145"/>
      <c r="Z228" s="145"/>
      <c r="AA228" s="145"/>
      <c r="AB228" s="145"/>
      <c r="AC228" s="145"/>
      <c r="AD228" s="145"/>
      <c r="AE228" s="145"/>
      <c r="AF228" s="145"/>
      <c r="AG228" s="145"/>
      <c r="AH228" s="145"/>
      <c r="AI228" s="145"/>
      <c r="AJ228" s="145"/>
      <c r="AK228" s="145"/>
      <c r="AL228" s="145"/>
      <c r="AM228" s="145"/>
      <c r="AN228" s="145"/>
      <c r="AO228" s="145"/>
      <c r="AP228" s="145"/>
      <c r="AQ228" s="145"/>
      <c r="AR228" s="145"/>
      <c r="AS228" s="145"/>
      <c r="AT228" s="145"/>
      <c r="AU228" s="145"/>
      <c r="AV228" s="145"/>
      <c r="AW228" s="145"/>
      <c r="AX228" s="145"/>
      <c r="AY228" s="145"/>
      <c r="AZ228" s="145"/>
      <c r="BA228" s="145"/>
      <c r="BB228" s="145"/>
      <c r="BC228" s="145"/>
    </row>
    <row r="229" spans="1:55" s="3" customFormat="1" x14ac:dyDescent="0.2">
      <c r="A229" s="15"/>
      <c r="I229" s="145"/>
      <c r="J229" s="145"/>
      <c r="K229" s="145"/>
      <c r="L229" s="145"/>
      <c r="M229" s="145"/>
      <c r="N229" s="145"/>
      <c r="O229" s="145"/>
      <c r="P229" s="145"/>
      <c r="Q229" s="145"/>
      <c r="R229" s="145"/>
      <c r="S229" s="145"/>
      <c r="T229" s="145"/>
      <c r="U229" s="145"/>
      <c r="V229" s="145"/>
      <c r="W229" s="145"/>
      <c r="X229" s="145"/>
      <c r="Y229" s="145"/>
      <c r="Z229" s="145"/>
      <c r="AA229" s="145"/>
      <c r="AB229" s="145"/>
      <c r="AC229" s="145"/>
      <c r="AD229" s="145"/>
      <c r="AE229" s="145"/>
      <c r="AF229" s="145"/>
      <c r="AG229" s="145"/>
      <c r="AH229" s="145"/>
      <c r="AI229" s="145"/>
      <c r="AJ229" s="145"/>
      <c r="AK229" s="145"/>
      <c r="AL229" s="145"/>
      <c r="AM229" s="145"/>
      <c r="AN229" s="145"/>
      <c r="AO229" s="145"/>
      <c r="AP229" s="145"/>
      <c r="AQ229" s="145"/>
      <c r="AR229" s="145"/>
      <c r="AS229" s="145"/>
      <c r="AT229" s="145"/>
      <c r="AU229" s="145"/>
      <c r="AV229" s="145"/>
      <c r="AW229" s="145"/>
      <c r="AX229" s="145"/>
      <c r="AY229" s="145"/>
      <c r="AZ229" s="145"/>
      <c r="BA229" s="145"/>
      <c r="BB229" s="145"/>
      <c r="BC229" s="145"/>
    </row>
    <row r="230" spans="1:55" s="3" customFormat="1" x14ac:dyDescent="0.2">
      <c r="A230" s="15"/>
      <c r="I230" s="145"/>
      <c r="J230" s="145"/>
      <c r="K230" s="145"/>
      <c r="L230" s="145"/>
      <c r="M230" s="145"/>
      <c r="N230" s="145"/>
      <c r="O230" s="145"/>
      <c r="P230" s="145"/>
      <c r="Q230" s="145"/>
      <c r="R230" s="145"/>
      <c r="S230" s="145"/>
      <c r="T230" s="145"/>
      <c r="U230" s="145"/>
      <c r="V230" s="145"/>
      <c r="W230" s="145"/>
      <c r="X230" s="145"/>
      <c r="Y230" s="145"/>
      <c r="Z230" s="145"/>
      <c r="AA230" s="145"/>
      <c r="AB230" s="145"/>
      <c r="AC230" s="145"/>
      <c r="AD230" s="145"/>
      <c r="AE230" s="145"/>
      <c r="AF230" s="145"/>
      <c r="AG230" s="145"/>
      <c r="AH230" s="145"/>
      <c r="AI230" s="145"/>
      <c r="AJ230" s="145"/>
      <c r="AK230" s="145"/>
      <c r="AL230" s="145"/>
      <c r="AM230" s="145"/>
      <c r="AN230" s="145"/>
      <c r="AO230" s="145"/>
      <c r="AP230" s="145"/>
      <c r="AQ230" s="145"/>
      <c r="AR230" s="145"/>
      <c r="AS230" s="145"/>
      <c r="AT230" s="145"/>
      <c r="AU230" s="145"/>
      <c r="AV230" s="145"/>
      <c r="AW230" s="145"/>
      <c r="AX230" s="145"/>
      <c r="AY230" s="145"/>
      <c r="AZ230" s="145"/>
      <c r="BA230" s="145"/>
      <c r="BB230" s="145"/>
      <c r="BC230" s="145"/>
    </row>
    <row r="231" spans="1:55" s="3" customFormat="1" x14ac:dyDescent="0.2">
      <c r="A231" s="15"/>
      <c r="I231" s="145"/>
      <c r="J231" s="145"/>
      <c r="K231" s="145"/>
      <c r="L231" s="145"/>
      <c r="M231" s="145"/>
      <c r="N231" s="145"/>
      <c r="O231" s="145"/>
      <c r="P231" s="145"/>
      <c r="Q231" s="145"/>
      <c r="R231" s="145"/>
      <c r="S231" s="145"/>
      <c r="T231" s="145"/>
      <c r="U231" s="145"/>
      <c r="V231" s="145"/>
      <c r="W231" s="145"/>
      <c r="X231" s="145"/>
      <c r="Y231" s="145"/>
      <c r="Z231" s="145"/>
      <c r="AA231" s="145"/>
      <c r="AB231" s="145"/>
      <c r="AC231" s="145"/>
      <c r="AD231" s="145"/>
      <c r="AE231" s="145"/>
      <c r="AF231" s="145"/>
      <c r="AG231" s="145"/>
      <c r="AH231" s="145"/>
      <c r="AI231" s="145"/>
      <c r="AJ231" s="145"/>
      <c r="AK231" s="145"/>
      <c r="AL231" s="145"/>
      <c r="AM231" s="145"/>
      <c r="AN231" s="145"/>
      <c r="AO231" s="145"/>
      <c r="AP231" s="145"/>
      <c r="AQ231" s="145"/>
      <c r="AR231" s="145"/>
      <c r="AS231" s="145"/>
      <c r="AT231" s="145"/>
      <c r="AU231" s="145"/>
      <c r="AV231" s="145"/>
      <c r="AW231" s="145"/>
      <c r="AX231" s="145"/>
      <c r="AY231" s="145"/>
      <c r="AZ231" s="145"/>
      <c r="BA231" s="145"/>
      <c r="BB231" s="145"/>
      <c r="BC231" s="145"/>
    </row>
    <row r="232" spans="1:55" s="3" customFormat="1" x14ac:dyDescent="0.2">
      <c r="A232" s="15"/>
      <c r="I232" s="145"/>
      <c r="J232" s="145"/>
      <c r="K232" s="145"/>
      <c r="L232" s="145"/>
      <c r="M232" s="145"/>
      <c r="N232" s="145"/>
      <c r="O232" s="145"/>
      <c r="P232" s="145"/>
      <c r="Q232" s="145"/>
      <c r="R232" s="145"/>
      <c r="S232" s="145"/>
      <c r="T232" s="145"/>
      <c r="U232" s="145"/>
      <c r="V232" s="145"/>
      <c r="W232" s="145"/>
      <c r="X232" s="145"/>
      <c r="Y232" s="145"/>
      <c r="Z232" s="145"/>
      <c r="AA232" s="145"/>
      <c r="AB232" s="145"/>
      <c r="AC232" s="145"/>
      <c r="AD232" s="145"/>
      <c r="AE232" s="145"/>
      <c r="AF232" s="145"/>
      <c r="AG232" s="145"/>
      <c r="AH232" s="145"/>
      <c r="AI232" s="145"/>
      <c r="AJ232" s="145"/>
      <c r="AK232" s="145"/>
      <c r="AL232" s="145"/>
      <c r="AM232" s="145"/>
      <c r="AN232" s="145"/>
      <c r="AO232" s="145"/>
      <c r="AP232" s="145"/>
      <c r="AQ232" s="145"/>
      <c r="AR232" s="145"/>
      <c r="AS232" s="145"/>
      <c r="AT232" s="145"/>
      <c r="AU232" s="145"/>
      <c r="AV232" s="145"/>
      <c r="AW232" s="145"/>
      <c r="AX232" s="145"/>
      <c r="AY232" s="145"/>
      <c r="AZ232" s="145"/>
      <c r="BA232" s="145"/>
      <c r="BB232" s="145"/>
      <c r="BC232" s="145"/>
    </row>
    <row r="233" spans="1:55" s="3" customFormat="1" x14ac:dyDescent="0.2">
      <c r="A233" s="15"/>
      <c r="I233" s="145"/>
      <c r="J233" s="145"/>
      <c r="K233" s="145"/>
      <c r="L233" s="145"/>
      <c r="M233" s="145"/>
      <c r="N233" s="145"/>
      <c r="O233" s="145"/>
      <c r="P233" s="145"/>
      <c r="Q233" s="145"/>
      <c r="R233" s="145"/>
      <c r="S233" s="145"/>
      <c r="T233" s="145"/>
      <c r="U233" s="145"/>
      <c r="V233" s="145"/>
      <c r="W233" s="145"/>
      <c r="X233" s="145"/>
      <c r="Y233" s="145"/>
      <c r="Z233" s="145"/>
      <c r="AA233" s="145"/>
      <c r="AB233" s="145"/>
      <c r="AC233" s="145"/>
      <c r="AD233" s="145"/>
      <c r="AE233" s="145"/>
      <c r="AF233" s="145"/>
      <c r="AG233" s="145"/>
      <c r="AH233" s="145"/>
      <c r="AI233" s="145"/>
      <c r="AJ233" s="145"/>
      <c r="AK233" s="145"/>
      <c r="AL233" s="145"/>
      <c r="AM233" s="145"/>
      <c r="AN233" s="145"/>
      <c r="AO233" s="145"/>
      <c r="AP233" s="145"/>
      <c r="AQ233" s="145"/>
      <c r="AR233" s="145"/>
      <c r="AS233" s="145"/>
      <c r="AT233" s="145"/>
      <c r="AU233" s="145"/>
      <c r="AV233" s="145"/>
      <c r="AW233" s="145"/>
      <c r="AX233" s="145"/>
      <c r="AY233" s="145"/>
      <c r="AZ233" s="145"/>
      <c r="BA233" s="145"/>
      <c r="BB233" s="145"/>
      <c r="BC233" s="145"/>
    </row>
    <row r="234" spans="1:55" s="3" customFormat="1" x14ac:dyDescent="0.2">
      <c r="A234" s="15"/>
      <c r="I234" s="145"/>
      <c r="J234" s="145"/>
      <c r="K234" s="145"/>
      <c r="L234" s="145"/>
      <c r="M234" s="145"/>
      <c r="N234" s="145"/>
      <c r="O234" s="145"/>
      <c r="P234" s="145"/>
      <c r="Q234" s="145"/>
      <c r="R234" s="145"/>
      <c r="S234" s="145"/>
      <c r="T234" s="145"/>
      <c r="U234" s="145"/>
      <c r="V234" s="145"/>
      <c r="W234" s="145"/>
      <c r="X234" s="145"/>
      <c r="Y234" s="145"/>
      <c r="Z234" s="145"/>
      <c r="AA234" s="145"/>
      <c r="AB234" s="145"/>
      <c r="AC234" s="145"/>
      <c r="AD234" s="145"/>
      <c r="AE234" s="145"/>
      <c r="AF234" s="145"/>
      <c r="AG234" s="145"/>
      <c r="AH234" s="145"/>
      <c r="AI234" s="145"/>
      <c r="AJ234" s="145"/>
      <c r="AK234" s="145"/>
      <c r="AL234" s="145"/>
      <c r="AM234" s="145"/>
      <c r="AN234" s="145"/>
      <c r="AO234" s="145"/>
      <c r="AP234" s="145"/>
      <c r="AQ234" s="145"/>
      <c r="AR234" s="145"/>
      <c r="AS234" s="145"/>
      <c r="AT234" s="145"/>
      <c r="AU234" s="145"/>
      <c r="AV234" s="145"/>
      <c r="AW234" s="145"/>
      <c r="AX234" s="145"/>
      <c r="AY234" s="145"/>
      <c r="AZ234" s="145"/>
      <c r="BA234" s="145"/>
      <c r="BB234" s="145"/>
      <c r="BC234" s="145"/>
    </row>
    <row r="235" spans="1:55" s="3" customFormat="1" x14ac:dyDescent="0.2">
      <c r="A235" s="15"/>
      <c r="I235" s="145"/>
      <c r="J235" s="145"/>
      <c r="K235" s="145"/>
      <c r="L235" s="145"/>
      <c r="M235" s="145"/>
      <c r="N235" s="145"/>
      <c r="O235" s="145"/>
      <c r="P235" s="145"/>
      <c r="Q235" s="145"/>
      <c r="R235" s="145"/>
      <c r="S235" s="145"/>
      <c r="T235" s="145"/>
      <c r="U235" s="145"/>
      <c r="V235" s="145"/>
      <c r="W235" s="145"/>
      <c r="X235" s="145"/>
      <c r="Y235" s="145"/>
      <c r="Z235" s="145"/>
      <c r="AA235" s="145"/>
      <c r="AB235" s="145"/>
      <c r="AC235" s="145"/>
      <c r="AD235" s="145"/>
      <c r="AE235" s="145"/>
      <c r="AF235" s="145"/>
      <c r="AG235" s="145"/>
      <c r="AH235" s="145"/>
      <c r="AI235" s="145"/>
      <c r="AJ235" s="145"/>
      <c r="AK235" s="145"/>
      <c r="AL235" s="145"/>
      <c r="AM235" s="145"/>
      <c r="AN235" s="145"/>
      <c r="AO235" s="145"/>
      <c r="AP235" s="145"/>
      <c r="AQ235" s="145"/>
      <c r="AR235" s="145"/>
      <c r="AS235" s="145"/>
      <c r="AT235" s="145"/>
      <c r="AU235" s="145"/>
      <c r="AV235" s="145"/>
      <c r="AW235" s="145"/>
      <c r="AX235" s="145"/>
      <c r="AY235" s="145"/>
      <c r="AZ235" s="145"/>
      <c r="BA235" s="145"/>
      <c r="BB235" s="145"/>
      <c r="BC235" s="145"/>
    </row>
    <row r="236" spans="1:55" s="3" customFormat="1" x14ac:dyDescent="0.2">
      <c r="A236" s="15"/>
      <c r="I236" s="145"/>
      <c r="J236" s="145"/>
      <c r="K236" s="145"/>
      <c r="L236" s="145"/>
      <c r="M236" s="145"/>
      <c r="N236" s="145"/>
      <c r="O236" s="145"/>
      <c r="P236" s="145"/>
      <c r="Q236" s="145"/>
      <c r="R236" s="145"/>
      <c r="S236" s="145"/>
      <c r="T236" s="145"/>
      <c r="U236" s="145"/>
      <c r="V236" s="145"/>
      <c r="W236" s="145"/>
      <c r="X236" s="145"/>
      <c r="Y236" s="145"/>
      <c r="Z236" s="145"/>
      <c r="AA236" s="145"/>
      <c r="AB236" s="145"/>
      <c r="AC236" s="145"/>
      <c r="AD236" s="145"/>
      <c r="AE236" s="145"/>
      <c r="AF236" s="145"/>
      <c r="AG236" s="145"/>
      <c r="AH236" s="145"/>
      <c r="AI236" s="145"/>
      <c r="AJ236" s="145"/>
      <c r="AK236" s="145"/>
      <c r="AL236" s="145"/>
      <c r="AM236" s="145"/>
      <c r="AN236" s="145"/>
      <c r="AO236" s="145"/>
      <c r="AP236" s="145"/>
      <c r="AQ236" s="145"/>
      <c r="AR236" s="145"/>
      <c r="AS236" s="145"/>
      <c r="AT236" s="145"/>
      <c r="AU236" s="145"/>
      <c r="AV236" s="145"/>
      <c r="AW236" s="145"/>
      <c r="AX236" s="145"/>
      <c r="AY236" s="145"/>
      <c r="AZ236" s="145"/>
      <c r="BA236" s="145"/>
      <c r="BB236" s="145"/>
      <c r="BC236" s="145"/>
    </row>
    <row r="237" spans="1:55" s="3" customFormat="1" x14ac:dyDescent="0.2">
      <c r="A237" s="15"/>
      <c r="I237" s="145"/>
      <c r="J237" s="145"/>
      <c r="K237" s="145"/>
      <c r="L237" s="145"/>
      <c r="M237" s="145"/>
      <c r="N237" s="145"/>
      <c r="O237" s="145"/>
      <c r="P237" s="145"/>
      <c r="Q237" s="145"/>
      <c r="R237" s="145"/>
      <c r="S237" s="145"/>
      <c r="T237" s="145"/>
      <c r="U237" s="145"/>
      <c r="V237" s="145"/>
      <c r="W237" s="145"/>
      <c r="X237" s="145"/>
      <c r="Y237" s="145"/>
      <c r="Z237" s="145"/>
      <c r="AA237" s="145"/>
      <c r="AB237" s="145"/>
      <c r="AC237" s="145"/>
      <c r="AD237" s="145"/>
      <c r="AE237" s="145"/>
      <c r="AF237" s="145"/>
      <c r="AG237" s="145"/>
      <c r="AH237" s="145"/>
      <c r="AI237" s="145"/>
      <c r="AJ237" s="145"/>
      <c r="AK237" s="145"/>
      <c r="AL237" s="145"/>
      <c r="AM237" s="145"/>
      <c r="AN237" s="145"/>
      <c r="AO237" s="145"/>
      <c r="AP237" s="145"/>
      <c r="AQ237" s="145"/>
      <c r="AR237" s="145"/>
      <c r="AS237" s="145"/>
      <c r="AT237" s="145"/>
      <c r="AU237" s="145"/>
      <c r="AV237" s="145"/>
      <c r="AW237" s="145"/>
      <c r="AX237" s="145"/>
      <c r="AY237" s="145"/>
      <c r="AZ237" s="145"/>
      <c r="BA237" s="145"/>
      <c r="BB237" s="145"/>
      <c r="BC237" s="145"/>
    </row>
    <row r="238" spans="1:55" s="3" customFormat="1" x14ac:dyDescent="0.2">
      <c r="A238" s="15"/>
      <c r="I238" s="145"/>
      <c r="J238" s="145"/>
      <c r="K238" s="145"/>
      <c r="L238" s="145"/>
      <c r="M238" s="145"/>
      <c r="N238" s="145"/>
      <c r="O238" s="145"/>
      <c r="P238" s="145"/>
      <c r="Q238" s="145"/>
      <c r="R238" s="145"/>
      <c r="S238" s="145"/>
      <c r="T238" s="145"/>
      <c r="U238" s="145"/>
      <c r="V238" s="145"/>
      <c r="W238" s="145"/>
      <c r="X238" s="145"/>
      <c r="Y238" s="145"/>
      <c r="Z238" s="145"/>
      <c r="AA238" s="145"/>
      <c r="AB238" s="145"/>
      <c r="AC238" s="145"/>
      <c r="AD238" s="145"/>
      <c r="AE238" s="145"/>
      <c r="AF238" s="145"/>
      <c r="AG238" s="145"/>
      <c r="AH238" s="145"/>
      <c r="AI238" s="145"/>
      <c r="AJ238" s="145"/>
      <c r="AK238" s="145"/>
      <c r="AL238" s="145"/>
      <c r="AM238" s="145"/>
      <c r="AN238" s="145"/>
      <c r="AO238" s="145"/>
      <c r="AP238" s="145"/>
      <c r="AQ238" s="145"/>
      <c r="AR238" s="145"/>
      <c r="AS238" s="145"/>
      <c r="AT238" s="145"/>
      <c r="AU238" s="145"/>
      <c r="AV238" s="145"/>
      <c r="AW238" s="145"/>
      <c r="AX238" s="145"/>
      <c r="AY238" s="145"/>
      <c r="AZ238" s="145"/>
      <c r="BA238" s="145"/>
      <c r="BB238" s="145"/>
      <c r="BC238" s="145"/>
    </row>
    <row r="239" spans="1:55" s="3" customFormat="1" x14ac:dyDescent="0.2">
      <c r="A239" s="15"/>
      <c r="I239" s="145"/>
      <c r="J239" s="145"/>
      <c r="K239" s="145"/>
      <c r="L239" s="145"/>
      <c r="M239" s="145"/>
      <c r="N239" s="145"/>
      <c r="O239" s="145"/>
      <c r="P239" s="145"/>
      <c r="Q239" s="145"/>
      <c r="R239" s="145"/>
      <c r="S239" s="145"/>
      <c r="T239" s="145"/>
      <c r="U239" s="145"/>
      <c r="V239" s="145"/>
      <c r="W239" s="145"/>
      <c r="X239" s="145"/>
      <c r="Y239" s="145"/>
      <c r="Z239" s="145"/>
      <c r="AA239" s="145"/>
      <c r="AB239" s="145"/>
      <c r="AC239" s="145"/>
      <c r="AD239" s="145"/>
      <c r="AE239" s="145"/>
      <c r="AF239" s="145"/>
      <c r="AG239" s="145"/>
      <c r="AH239" s="145"/>
      <c r="AI239" s="145"/>
      <c r="AJ239" s="145"/>
      <c r="AK239" s="145"/>
      <c r="AL239" s="145"/>
      <c r="AM239" s="145"/>
      <c r="AN239" s="145"/>
      <c r="AO239" s="145"/>
      <c r="AP239" s="145"/>
      <c r="AQ239" s="145"/>
      <c r="AR239" s="145"/>
      <c r="AS239" s="145"/>
      <c r="AT239" s="145"/>
      <c r="AU239" s="145"/>
      <c r="AV239" s="145"/>
      <c r="AW239" s="145"/>
      <c r="AX239" s="145"/>
      <c r="AY239" s="145"/>
      <c r="AZ239" s="145"/>
      <c r="BA239" s="145"/>
      <c r="BB239" s="145"/>
      <c r="BC239" s="145"/>
    </row>
    <row r="240" spans="1:55" s="3" customFormat="1" x14ac:dyDescent="0.2">
      <c r="A240" s="15"/>
      <c r="I240" s="145"/>
      <c r="J240" s="145"/>
      <c r="K240" s="145"/>
      <c r="L240" s="145"/>
      <c r="M240" s="145"/>
      <c r="N240" s="145"/>
      <c r="O240" s="145"/>
      <c r="P240" s="145"/>
      <c r="Q240" s="145"/>
      <c r="R240" s="145"/>
      <c r="S240" s="145"/>
      <c r="T240" s="145"/>
      <c r="U240" s="145"/>
      <c r="V240" s="145"/>
      <c r="W240" s="145"/>
      <c r="X240" s="145"/>
      <c r="Y240" s="145"/>
      <c r="Z240" s="145"/>
      <c r="AA240" s="145"/>
      <c r="AB240" s="145"/>
      <c r="AC240" s="145"/>
      <c r="AD240" s="145"/>
      <c r="AE240" s="145"/>
      <c r="AF240" s="145"/>
      <c r="AG240" s="145"/>
      <c r="AH240" s="145"/>
      <c r="AI240" s="145"/>
      <c r="AJ240" s="145"/>
      <c r="AK240" s="145"/>
      <c r="AL240" s="145"/>
      <c r="AM240" s="145"/>
      <c r="AN240" s="145"/>
      <c r="AO240" s="145"/>
      <c r="AP240" s="145"/>
      <c r="AQ240" s="145"/>
      <c r="AR240" s="145"/>
      <c r="AS240" s="145"/>
      <c r="AT240" s="145"/>
      <c r="AU240" s="145"/>
      <c r="AV240" s="145"/>
      <c r="AW240" s="145"/>
      <c r="AX240" s="145"/>
      <c r="AY240" s="145"/>
      <c r="AZ240" s="145"/>
      <c r="BA240" s="145"/>
      <c r="BB240" s="145"/>
      <c r="BC240" s="145"/>
    </row>
    <row r="241" spans="1:55" s="3" customFormat="1" x14ac:dyDescent="0.2">
      <c r="A241" s="15"/>
      <c r="I241" s="145"/>
      <c r="J241" s="145"/>
      <c r="K241" s="145"/>
      <c r="L241" s="145"/>
      <c r="M241" s="145"/>
      <c r="N241" s="145"/>
      <c r="O241" s="145"/>
      <c r="P241" s="145"/>
      <c r="Q241" s="145"/>
      <c r="R241" s="145"/>
      <c r="S241" s="145"/>
      <c r="T241" s="145"/>
      <c r="U241" s="145"/>
      <c r="V241" s="145"/>
      <c r="W241" s="145"/>
      <c r="X241" s="145"/>
      <c r="Y241" s="145"/>
      <c r="Z241" s="145"/>
      <c r="AA241" s="145"/>
      <c r="AB241" s="145"/>
      <c r="AC241" s="145"/>
      <c r="AD241" s="145"/>
      <c r="AE241" s="145"/>
      <c r="AF241" s="145"/>
      <c r="AG241" s="145"/>
      <c r="AH241" s="145"/>
      <c r="AI241" s="145"/>
      <c r="AJ241" s="145"/>
      <c r="AK241" s="145"/>
      <c r="AL241" s="145"/>
      <c r="AM241" s="145"/>
      <c r="AN241" s="145"/>
      <c r="AO241" s="145"/>
      <c r="AP241" s="145"/>
      <c r="AQ241" s="145"/>
      <c r="AR241" s="145"/>
      <c r="AS241" s="145"/>
      <c r="AT241" s="145"/>
      <c r="AU241" s="145"/>
      <c r="AV241" s="145"/>
      <c r="AW241" s="145"/>
      <c r="AX241" s="145"/>
      <c r="AY241" s="145"/>
      <c r="AZ241" s="145"/>
      <c r="BA241" s="145"/>
      <c r="BB241" s="145"/>
      <c r="BC241" s="145"/>
    </row>
    <row r="242" spans="1:55" s="3" customFormat="1" x14ac:dyDescent="0.2">
      <c r="A242" s="15"/>
      <c r="I242" s="145"/>
      <c r="J242" s="145"/>
      <c r="K242" s="145"/>
      <c r="L242" s="145"/>
      <c r="M242" s="145"/>
      <c r="N242" s="145"/>
      <c r="O242" s="145"/>
      <c r="P242" s="145"/>
      <c r="Q242" s="145"/>
      <c r="R242" s="145"/>
      <c r="S242" s="145"/>
      <c r="T242" s="145"/>
      <c r="U242" s="145"/>
      <c r="V242" s="145"/>
      <c r="W242" s="145"/>
      <c r="X242" s="145"/>
      <c r="Y242" s="145"/>
      <c r="Z242" s="145"/>
      <c r="AA242" s="145"/>
      <c r="AB242" s="145"/>
      <c r="AC242" s="145"/>
      <c r="AD242" s="145"/>
      <c r="AE242" s="145"/>
      <c r="AF242" s="145"/>
      <c r="AG242" s="145"/>
      <c r="AH242" s="145"/>
      <c r="AI242" s="145"/>
      <c r="AJ242" s="145"/>
      <c r="AK242" s="145"/>
      <c r="AL242" s="145"/>
      <c r="AM242" s="145"/>
      <c r="AN242" s="145"/>
      <c r="AO242" s="145"/>
      <c r="AP242" s="145"/>
      <c r="AQ242" s="145"/>
      <c r="AR242" s="145"/>
      <c r="AS242" s="145"/>
      <c r="AT242" s="145"/>
      <c r="AU242" s="145"/>
      <c r="AV242" s="145"/>
      <c r="AW242" s="145"/>
      <c r="AX242" s="145"/>
      <c r="AY242" s="145"/>
      <c r="AZ242" s="145"/>
      <c r="BA242" s="145"/>
      <c r="BB242" s="145"/>
      <c r="BC242" s="145"/>
    </row>
    <row r="243" spans="1:55" s="3" customFormat="1" x14ac:dyDescent="0.2">
      <c r="A243" s="15"/>
      <c r="I243" s="145"/>
      <c r="J243" s="145"/>
      <c r="K243" s="145"/>
      <c r="L243" s="145"/>
      <c r="M243" s="145"/>
      <c r="N243" s="145"/>
      <c r="O243" s="145"/>
      <c r="P243" s="145"/>
      <c r="Q243" s="145"/>
      <c r="R243" s="145"/>
      <c r="S243" s="145"/>
      <c r="T243" s="145"/>
      <c r="U243" s="145"/>
      <c r="V243" s="145"/>
      <c r="W243" s="145"/>
      <c r="X243" s="145"/>
      <c r="Y243" s="145"/>
      <c r="Z243" s="145"/>
      <c r="AA243" s="145"/>
      <c r="AB243" s="145"/>
      <c r="AC243" s="145"/>
      <c r="AD243" s="145"/>
      <c r="AE243" s="145"/>
      <c r="AF243" s="145"/>
      <c r="AG243" s="145"/>
      <c r="AH243" s="145"/>
      <c r="AI243" s="145"/>
      <c r="AJ243" s="145"/>
      <c r="AK243" s="145"/>
      <c r="AL243" s="145"/>
      <c r="AM243" s="145"/>
      <c r="AN243" s="145"/>
      <c r="AO243" s="145"/>
      <c r="AP243" s="145"/>
      <c r="AQ243" s="145"/>
      <c r="AR243" s="145"/>
      <c r="AS243" s="145"/>
      <c r="AT243" s="145"/>
      <c r="AU243" s="145"/>
      <c r="AV243" s="145"/>
      <c r="AW243" s="145"/>
      <c r="AX243" s="145"/>
      <c r="AY243" s="145"/>
      <c r="AZ243" s="145"/>
      <c r="BA243" s="145"/>
      <c r="BB243" s="145"/>
      <c r="BC243" s="145"/>
    </row>
    <row r="244" spans="1:55" s="3" customFormat="1" x14ac:dyDescent="0.2">
      <c r="A244" s="15"/>
      <c r="I244" s="145"/>
      <c r="J244" s="145"/>
      <c r="K244" s="145"/>
      <c r="L244" s="145"/>
      <c r="M244" s="145"/>
      <c r="N244" s="145"/>
      <c r="O244" s="145"/>
      <c r="P244" s="145"/>
      <c r="Q244" s="145"/>
      <c r="R244" s="145"/>
      <c r="S244" s="145"/>
      <c r="T244" s="145"/>
      <c r="U244" s="145"/>
      <c r="V244" s="145"/>
      <c r="W244" s="145"/>
      <c r="X244" s="145"/>
      <c r="Y244" s="145"/>
      <c r="Z244" s="145"/>
      <c r="AA244" s="145"/>
      <c r="AB244" s="145"/>
      <c r="AC244" s="145"/>
      <c r="AD244" s="145"/>
      <c r="AE244" s="145"/>
      <c r="AF244" s="145"/>
      <c r="AG244" s="145"/>
      <c r="AH244" s="145"/>
      <c r="AI244" s="145"/>
      <c r="AJ244" s="145"/>
      <c r="AK244" s="145"/>
      <c r="AL244" s="145"/>
      <c r="AM244" s="145"/>
      <c r="AN244" s="145"/>
      <c r="AO244" s="145"/>
      <c r="AP244" s="145"/>
      <c r="AQ244" s="145"/>
      <c r="AR244" s="145"/>
      <c r="AS244" s="145"/>
      <c r="AT244" s="145"/>
      <c r="AU244" s="145"/>
      <c r="AV244" s="145"/>
      <c r="AW244" s="145"/>
      <c r="AX244" s="145"/>
      <c r="AY244" s="145"/>
      <c r="AZ244" s="145"/>
      <c r="BA244" s="145"/>
      <c r="BB244" s="145"/>
      <c r="BC244" s="145"/>
    </row>
    <row r="245" spans="1:55" s="3" customFormat="1" x14ac:dyDescent="0.2">
      <c r="A245" s="15"/>
      <c r="I245" s="145"/>
      <c r="J245" s="145"/>
      <c r="K245" s="145"/>
      <c r="L245" s="145"/>
      <c r="M245" s="145"/>
      <c r="N245" s="145"/>
      <c r="O245" s="145"/>
      <c r="P245" s="145"/>
      <c r="Q245" s="145"/>
      <c r="R245" s="145"/>
      <c r="S245" s="145"/>
      <c r="T245" s="145"/>
      <c r="U245" s="145"/>
      <c r="V245" s="145"/>
      <c r="W245" s="145"/>
      <c r="X245" s="145"/>
      <c r="Y245" s="145"/>
      <c r="Z245" s="145"/>
      <c r="AA245" s="145"/>
      <c r="AB245" s="145"/>
      <c r="AC245" s="145"/>
      <c r="AD245" s="145"/>
      <c r="AE245" s="145"/>
      <c r="AF245" s="145"/>
      <c r="AG245" s="145"/>
      <c r="AH245" s="145"/>
      <c r="AI245" s="145"/>
      <c r="AJ245" s="145"/>
      <c r="AK245" s="145"/>
      <c r="AL245" s="145"/>
      <c r="AM245" s="145"/>
      <c r="AN245" s="145"/>
      <c r="AO245" s="145"/>
      <c r="AP245" s="145"/>
      <c r="AQ245" s="145"/>
      <c r="AR245" s="145"/>
      <c r="AS245" s="145"/>
      <c r="AT245" s="145"/>
      <c r="AU245" s="145"/>
      <c r="AV245" s="145"/>
      <c r="AW245" s="145"/>
      <c r="AX245" s="145"/>
      <c r="AY245" s="145"/>
      <c r="AZ245" s="145"/>
      <c r="BA245" s="145"/>
      <c r="BB245" s="145"/>
      <c r="BC245" s="145"/>
    </row>
    <row r="246" spans="1:55" s="3" customFormat="1" x14ac:dyDescent="0.2">
      <c r="A246" s="15"/>
      <c r="I246" s="145"/>
      <c r="J246" s="145"/>
      <c r="K246" s="145"/>
      <c r="L246" s="145"/>
      <c r="M246" s="145"/>
      <c r="N246" s="145"/>
      <c r="O246" s="145"/>
      <c r="P246" s="145"/>
      <c r="Q246" s="145"/>
      <c r="R246" s="145"/>
      <c r="S246" s="145"/>
      <c r="T246" s="145"/>
      <c r="U246" s="145"/>
      <c r="V246" s="145"/>
      <c r="W246" s="145"/>
      <c r="X246" s="145"/>
      <c r="Y246" s="145"/>
      <c r="Z246" s="145"/>
      <c r="AA246" s="145"/>
      <c r="AB246" s="145"/>
      <c r="AC246" s="145"/>
      <c r="AD246" s="145"/>
      <c r="AE246" s="145"/>
      <c r="AF246" s="145"/>
      <c r="AG246" s="145"/>
      <c r="AH246" s="145"/>
      <c r="AI246" s="145"/>
      <c r="AJ246" s="145"/>
      <c r="AK246" s="145"/>
      <c r="AL246" s="145"/>
      <c r="AM246" s="145"/>
      <c r="AN246" s="145"/>
      <c r="AO246" s="145"/>
      <c r="AP246" s="145"/>
      <c r="AQ246" s="145"/>
      <c r="AR246" s="145"/>
      <c r="AS246" s="145"/>
      <c r="AT246" s="145"/>
      <c r="AU246" s="145"/>
      <c r="AV246" s="145"/>
      <c r="AW246" s="145"/>
      <c r="AX246" s="145"/>
      <c r="AY246" s="145"/>
      <c r="AZ246" s="145"/>
      <c r="BA246" s="145"/>
      <c r="BB246" s="145"/>
      <c r="BC246" s="145"/>
    </row>
    <row r="247" spans="1:55" s="3" customFormat="1" x14ac:dyDescent="0.2">
      <c r="A247" s="1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5"/>
      <c r="AY247" s="145"/>
      <c r="AZ247" s="145"/>
      <c r="BA247" s="145"/>
      <c r="BB247" s="145"/>
      <c r="BC247" s="145"/>
    </row>
    <row r="248" spans="1:55" s="3" customFormat="1" x14ac:dyDescent="0.2">
      <c r="A248" s="15"/>
      <c r="I248" s="145"/>
      <c r="J248" s="145"/>
      <c r="K248" s="145"/>
      <c r="L248" s="145"/>
      <c r="M248" s="145"/>
      <c r="N248" s="145"/>
      <c r="O248" s="145"/>
      <c r="P248" s="145"/>
      <c r="Q248" s="145"/>
      <c r="R248" s="145"/>
      <c r="S248" s="145"/>
      <c r="T248" s="145"/>
      <c r="U248" s="145"/>
      <c r="V248" s="145"/>
      <c r="W248" s="145"/>
      <c r="X248" s="145"/>
      <c r="Y248" s="145"/>
      <c r="Z248" s="145"/>
      <c r="AA248" s="145"/>
      <c r="AB248" s="145"/>
      <c r="AC248" s="145"/>
      <c r="AD248" s="145"/>
      <c r="AE248" s="145"/>
      <c r="AF248" s="145"/>
      <c r="AG248" s="145"/>
      <c r="AH248" s="145"/>
      <c r="AI248" s="145"/>
      <c r="AJ248" s="145"/>
      <c r="AK248" s="145"/>
      <c r="AL248" s="145"/>
      <c r="AM248" s="145"/>
      <c r="AN248" s="145"/>
      <c r="AO248" s="145"/>
      <c r="AP248" s="145"/>
      <c r="AQ248" s="145"/>
      <c r="AR248" s="145"/>
      <c r="AS248" s="145"/>
      <c r="AT248" s="145"/>
      <c r="AU248" s="145"/>
      <c r="AV248" s="145"/>
      <c r="AW248" s="145"/>
      <c r="AX248" s="145"/>
      <c r="AY248" s="145"/>
      <c r="AZ248" s="145"/>
      <c r="BA248" s="145"/>
      <c r="BB248" s="145"/>
      <c r="BC248" s="145"/>
    </row>
    <row r="249" spans="1:55" s="3" customFormat="1" x14ac:dyDescent="0.2">
      <c r="A249" s="15"/>
      <c r="I249" s="145"/>
      <c r="J249" s="145"/>
      <c r="K249" s="145"/>
      <c r="L249" s="145"/>
      <c r="M249" s="145"/>
      <c r="N249" s="145"/>
      <c r="O249" s="145"/>
      <c r="P249" s="145"/>
      <c r="Q249" s="145"/>
      <c r="R249" s="145"/>
      <c r="S249" s="145"/>
      <c r="T249" s="145"/>
      <c r="U249" s="145"/>
      <c r="V249" s="145"/>
      <c r="W249" s="145"/>
      <c r="X249" s="145"/>
      <c r="Y249" s="145"/>
      <c r="Z249" s="145"/>
      <c r="AA249" s="145"/>
      <c r="AB249" s="145"/>
      <c r="AC249" s="145"/>
      <c r="AD249" s="145"/>
      <c r="AE249" s="145"/>
      <c r="AF249" s="145"/>
      <c r="AG249" s="145"/>
      <c r="AH249" s="145"/>
      <c r="AI249" s="145"/>
      <c r="AJ249" s="145"/>
      <c r="AK249" s="145"/>
      <c r="AL249" s="145"/>
      <c r="AM249" s="145"/>
      <c r="AN249" s="145"/>
      <c r="AO249" s="145"/>
      <c r="AP249" s="145"/>
      <c r="AQ249" s="145"/>
      <c r="AR249" s="145"/>
      <c r="AS249" s="145"/>
      <c r="AT249" s="145"/>
      <c r="AU249" s="145"/>
      <c r="AV249" s="145"/>
      <c r="AW249" s="145"/>
      <c r="AX249" s="145"/>
      <c r="AY249" s="145"/>
      <c r="AZ249" s="145"/>
      <c r="BA249" s="145"/>
      <c r="BB249" s="145"/>
      <c r="BC249" s="145"/>
    </row>
    <row r="250" spans="1:55" s="3" customFormat="1" x14ac:dyDescent="0.2">
      <c r="A250" s="15"/>
      <c r="I250" s="145"/>
      <c r="J250" s="145"/>
      <c r="K250" s="145"/>
      <c r="L250" s="145"/>
      <c r="M250" s="145"/>
      <c r="N250" s="145"/>
      <c r="O250" s="145"/>
      <c r="P250" s="145"/>
      <c r="Q250" s="145"/>
      <c r="R250" s="145"/>
      <c r="S250" s="145"/>
      <c r="T250" s="145"/>
      <c r="U250" s="145"/>
      <c r="V250" s="145"/>
      <c r="W250" s="145"/>
      <c r="X250" s="145"/>
      <c r="Y250" s="145"/>
      <c r="Z250" s="145"/>
      <c r="AA250" s="145"/>
      <c r="AB250" s="145"/>
      <c r="AC250" s="145"/>
      <c r="AD250" s="145"/>
      <c r="AE250" s="145"/>
      <c r="AF250" s="145"/>
      <c r="AG250" s="145"/>
      <c r="AH250" s="145"/>
      <c r="AI250" s="145"/>
      <c r="AJ250" s="145"/>
      <c r="AK250" s="145"/>
      <c r="AL250" s="145"/>
      <c r="AM250" s="145"/>
      <c r="AN250" s="145"/>
      <c r="AO250" s="145"/>
      <c r="AP250" s="145"/>
      <c r="AQ250" s="145"/>
      <c r="AR250" s="145"/>
      <c r="AS250" s="145"/>
      <c r="AT250" s="145"/>
      <c r="AU250" s="145"/>
      <c r="AV250" s="145"/>
      <c r="AW250" s="145"/>
      <c r="AX250" s="145"/>
      <c r="AY250" s="145"/>
      <c r="AZ250" s="145"/>
      <c r="BA250" s="145"/>
      <c r="BB250" s="145"/>
      <c r="BC250" s="145"/>
    </row>
    <row r="251" spans="1:55" s="3" customFormat="1" x14ac:dyDescent="0.2">
      <c r="A251" s="15"/>
      <c r="I251" s="145"/>
      <c r="J251" s="145"/>
      <c r="K251" s="145"/>
      <c r="L251" s="145"/>
      <c r="M251" s="145"/>
      <c r="N251" s="145"/>
      <c r="O251" s="145"/>
      <c r="P251" s="145"/>
      <c r="Q251" s="145"/>
      <c r="R251" s="145"/>
      <c r="S251" s="145"/>
      <c r="T251" s="145"/>
      <c r="U251" s="145"/>
      <c r="V251" s="145"/>
      <c r="W251" s="145"/>
      <c r="X251" s="145"/>
      <c r="Y251" s="145"/>
      <c r="Z251" s="145"/>
      <c r="AA251" s="145"/>
      <c r="AB251" s="145"/>
      <c r="AC251" s="145"/>
      <c r="AD251" s="145"/>
      <c r="AE251" s="145"/>
      <c r="AF251" s="145"/>
      <c r="AG251" s="145"/>
      <c r="AH251" s="145"/>
      <c r="AI251" s="145"/>
      <c r="AJ251" s="145"/>
      <c r="AK251" s="145"/>
      <c r="AL251" s="145"/>
      <c r="AM251" s="145"/>
      <c r="AN251" s="145"/>
      <c r="AO251" s="145"/>
      <c r="AP251" s="145"/>
      <c r="AQ251" s="145"/>
      <c r="AR251" s="145"/>
      <c r="AS251" s="145"/>
      <c r="AT251" s="145"/>
      <c r="AU251" s="145"/>
      <c r="AV251" s="145"/>
      <c r="AW251" s="145"/>
      <c r="AX251" s="145"/>
      <c r="AY251" s="145"/>
      <c r="AZ251" s="145"/>
      <c r="BA251" s="145"/>
      <c r="BB251" s="145"/>
      <c r="BC251" s="145"/>
    </row>
    <row r="252" spans="1:55" s="3" customFormat="1" x14ac:dyDescent="0.2">
      <c r="A252" s="15"/>
      <c r="I252" s="145"/>
      <c r="J252" s="145"/>
      <c r="K252" s="145"/>
      <c r="L252" s="145"/>
      <c r="M252" s="145"/>
      <c r="N252" s="145"/>
      <c r="O252" s="145"/>
      <c r="P252" s="145"/>
      <c r="Q252" s="145"/>
      <c r="R252" s="145"/>
      <c r="S252" s="145"/>
      <c r="T252" s="145"/>
      <c r="U252" s="145"/>
      <c r="V252" s="145"/>
      <c r="W252" s="145"/>
      <c r="X252" s="145"/>
      <c r="Y252" s="145"/>
      <c r="Z252" s="145"/>
      <c r="AA252" s="145"/>
      <c r="AB252" s="145"/>
      <c r="AC252" s="145"/>
      <c r="AD252" s="145"/>
      <c r="AE252" s="145"/>
      <c r="AF252" s="145"/>
      <c r="AG252" s="145"/>
      <c r="AH252" s="145"/>
      <c r="AI252" s="145"/>
      <c r="AJ252" s="145"/>
      <c r="AK252" s="145"/>
      <c r="AL252" s="145"/>
      <c r="AM252" s="145"/>
      <c r="AN252" s="145"/>
      <c r="AO252" s="145"/>
      <c r="AP252" s="145"/>
      <c r="AQ252" s="145"/>
      <c r="AR252" s="145"/>
      <c r="AS252" s="145"/>
      <c r="AT252" s="145"/>
      <c r="AU252" s="145"/>
      <c r="AV252" s="145"/>
      <c r="AW252" s="145"/>
      <c r="AX252" s="145"/>
      <c r="AY252" s="145"/>
      <c r="AZ252" s="145"/>
      <c r="BA252" s="145"/>
      <c r="BB252" s="145"/>
      <c r="BC252" s="145"/>
    </row>
    <row r="253" spans="1:55" s="3" customFormat="1" x14ac:dyDescent="0.2">
      <c r="A253" s="15"/>
      <c r="I253" s="145"/>
      <c r="J253" s="145"/>
      <c r="K253" s="145"/>
      <c r="L253" s="145"/>
      <c r="M253" s="145"/>
      <c r="N253" s="145"/>
      <c r="O253" s="145"/>
      <c r="P253" s="145"/>
      <c r="Q253" s="145"/>
      <c r="R253" s="145"/>
      <c r="S253" s="145"/>
      <c r="T253" s="145"/>
      <c r="U253" s="145"/>
      <c r="V253" s="145"/>
      <c r="W253" s="145"/>
      <c r="X253" s="145"/>
      <c r="Y253" s="145"/>
      <c r="Z253" s="145"/>
      <c r="AA253" s="145"/>
      <c r="AB253" s="145"/>
      <c r="AC253" s="145"/>
      <c r="AD253" s="145"/>
      <c r="AE253" s="145"/>
      <c r="AF253" s="145"/>
      <c r="AG253" s="145"/>
      <c r="AH253" s="145"/>
      <c r="AI253" s="145"/>
      <c r="AJ253" s="145"/>
      <c r="AK253" s="145"/>
      <c r="AL253" s="145"/>
      <c r="AM253" s="145"/>
      <c r="AN253" s="145"/>
      <c r="AO253" s="145"/>
      <c r="AP253" s="145"/>
      <c r="AQ253" s="145"/>
      <c r="AR253" s="145"/>
      <c r="AS253" s="145"/>
      <c r="AT253" s="145"/>
      <c r="AU253" s="145"/>
      <c r="AV253" s="145"/>
      <c r="AW253" s="145"/>
      <c r="AX253" s="145"/>
      <c r="AY253" s="145"/>
      <c r="AZ253" s="145"/>
      <c r="BA253" s="145"/>
      <c r="BB253" s="145"/>
      <c r="BC253" s="145"/>
    </row>
    <row r="254" spans="1:55" s="3" customFormat="1" x14ac:dyDescent="0.2">
      <c r="A254" s="15"/>
      <c r="I254" s="145"/>
      <c r="J254" s="145"/>
      <c r="K254" s="145"/>
      <c r="L254" s="145"/>
      <c r="M254" s="145"/>
      <c r="N254" s="145"/>
      <c r="O254" s="145"/>
      <c r="P254" s="145"/>
      <c r="Q254" s="145"/>
      <c r="R254" s="145"/>
      <c r="S254" s="145"/>
      <c r="T254" s="145"/>
      <c r="U254" s="145"/>
      <c r="V254" s="145"/>
      <c r="W254" s="145"/>
      <c r="X254" s="145"/>
      <c r="Y254" s="145"/>
      <c r="Z254" s="145"/>
      <c r="AA254" s="145"/>
      <c r="AB254" s="145"/>
      <c r="AC254" s="145"/>
      <c r="AD254" s="145"/>
      <c r="AE254" s="145"/>
      <c r="AF254" s="145"/>
      <c r="AG254" s="145"/>
      <c r="AH254" s="145"/>
      <c r="AI254" s="145"/>
      <c r="AJ254" s="145"/>
      <c r="AK254" s="145"/>
      <c r="AL254" s="145"/>
      <c r="AM254" s="145"/>
      <c r="AN254" s="145"/>
      <c r="AO254" s="145"/>
      <c r="AP254" s="145"/>
      <c r="AQ254" s="145"/>
      <c r="AR254" s="145"/>
      <c r="AS254" s="145"/>
      <c r="AT254" s="145"/>
      <c r="AU254" s="145"/>
      <c r="AV254" s="145"/>
      <c r="AW254" s="145"/>
      <c r="AX254" s="145"/>
      <c r="AY254" s="145"/>
      <c r="AZ254" s="145"/>
      <c r="BA254" s="145"/>
      <c r="BB254" s="145"/>
      <c r="BC254" s="145"/>
    </row>
    <row r="255" spans="1:55" s="3" customFormat="1" x14ac:dyDescent="0.2">
      <c r="A255" s="15"/>
      <c r="I255" s="145"/>
      <c r="J255" s="145"/>
      <c r="K255" s="145"/>
      <c r="L255" s="145"/>
      <c r="M255" s="145"/>
      <c r="N255" s="145"/>
      <c r="O255" s="145"/>
      <c r="P255" s="145"/>
      <c r="Q255" s="145"/>
      <c r="R255" s="145"/>
      <c r="S255" s="145"/>
      <c r="T255" s="145"/>
      <c r="U255" s="145"/>
      <c r="V255" s="145"/>
      <c r="W255" s="145"/>
      <c r="X255" s="145"/>
      <c r="Y255" s="145"/>
      <c r="Z255" s="145"/>
      <c r="AA255" s="145"/>
      <c r="AB255" s="145"/>
      <c r="AC255" s="145"/>
      <c r="AD255" s="145"/>
      <c r="AE255" s="145"/>
      <c r="AF255" s="145"/>
      <c r="AG255" s="145"/>
      <c r="AH255" s="145"/>
      <c r="AI255" s="145"/>
      <c r="AJ255" s="145"/>
      <c r="AK255" s="145"/>
      <c r="AL255" s="145"/>
      <c r="AM255" s="145"/>
      <c r="AN255" s="145"/>
      <c r="AO255" s="145"/>
      <c r="AP255" s="145"/>
      <c r="AQ255" s="145"/>
      <c r="AR255" s="145"/>
      <c r="AS255" s="145"/>
      <c r="AT255" s="145"/>
      <c r="AU255" s="145"/>
      <c r="AV255" s="145"/>
      <c r="AW255" s="145"/>
      <c r="AX255" s="145"/>
      <c r="AY255" s="145"/>
      <c r="AZ255" s="145"/>
      <c r="BA255" s="145"/>
      <c r="BB255" s="145"/>
      <c r="BC255" s="145"/>
    </row>
    <row r="256" spans="1:55" s="3" customFormat="1" x14ac:dyDescent="0.2">
      <c r="A256" s="1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5"/>
      <c r="AY256" s="145"/>
      <c r="AZ256" s="145"/>
      <c r="BA256" s="145"/>
      <c r="BB256" s="145"/>
      <c r="BC256" s="145"/>
    </row>
    <row r="257" spans="1:55" s="3" customFormat="1" x14ac:dyDescent="0.2">
      <c r="A257" s="15"/>
      <c r="I257" s="145"/>
      <c r="J257" s="145"/>
      <c r="K257" s="145"/>
      <c r="L257" s="145"/>
      <c r="M257" s="145"/>
      <c r="N257" s="145"/>
      <c r="O257" s="145"/>
      <c r="P257" s="145"/>
      <c r="Q257" s="145"/>
      <c r="R257" s="145"/>
      <c r="S257" s="145"/>
      <c r="T257" s="145"/>
      <c r="U257" s="145"/>
      <c r="V257" s="145"/>
      <c r="W257" s="145"/>
      <c r="X257" s="145"/>
      <c r="Y257" s="145"/>
      <c r="Z257" s="145"/>
      <c r="AA257" s="145"/>
      <c r="AB257" s="145"/>
      <c r="AC257" s="145"/>
      <c r="AD257" s="145"/>
      <c r="AE257" s="145"/>
      <c r="AF257" s="145"/>
      <c r="AG257" s="145"/>
      <c r="AH257" s="145"/>
      <c r="AI257" s="145"/>
      <c r="AJ257" s="145"/>
      <c r="AK257" s="145"/>
      <c r="AL257" s="145"/>
      <c r="AM257" s="145"/>
      <c r="AN257" s="145"/>
      <c r="AO257" s="145"/>
      <c r="AP257" s="145"/>
      <c r="AQ257" s="145"/>
      <c r="AR257" s="145"/>
      <c r="AS257" s="145"/>
      <c r="AT257" s="145"/>
      <c r="AU257" s="145"/>
      <c r="AV257" s="145"/>
      <c r="AW257" s="145"/>
      <c r="AX257" s="145"/>
      <c r="AY257" s="145"/>
      <c r="AZ257" s="145"/>
      <c r="BA257" s="145"/>
      <c r="BB257" s="145"/>
      <c r="BC257" s="145"/>
    </row>
    <row r="258" spans="1:55" s="3" customFormat="1" x14ac:dyDescent="0.2">
      <c r="A258" s="15"/>
      <c r="I258" s="145"/>
      <c r="J258" s="145"/>
      <c r="K258" s="145"/>
      <c r="L258" s="145"/>
      <c r="M258" s="145"/>
      <c r="N258" s="145"/>
      <c r="O258" s="145"/>
      <c r="P258" s="145"/>
      <c r="Q258" s="145"/>
      <c r="R258" s="145"/>
      <c r="S258" s="145"/>
      <c r="T258" s="145"/>
      <c r="U258" s="145"/>
      <c r="V258" s="145"/>
      <c r="W258" s="145"/>
      <c r="X258" s="145"/>
      <c r="Y258" s="145"/>
      <c r="Z258" s="145"/>
      <c r="AA258" s="145"/>
      <c r="AB258" s="145"/>
      <c r="AC258" s="145"/>
      <c r="AD258" s="145"/>
      <c r="AE258" s="145"/>
      <c r="AF258" s="145"/>
      <c r="AG258" s="145"/>
      <c r="AH258" s="145"/>
      <c r="AI258" s="145"/>
      <c r="AJ258" s="145"/>
      <c r="AK258" s="145"/>
      <c r="AL258" s="145"/>
      <c r="AM258" s="145"/>
      <c r="AN258" s="145"/>
      <c r="AO258" s="145"/>
      <c r="AP258" s="145"/>
      <c r="AQ258" s="145"/>
      <c r="AR258" s="145"/>
      <c r="AS258" s="145"/>
      <c r="AT258" s="145"/>
      <c r="AU258" s="145"/>
      <c r="AV258" s="145"/>
      <c r="AW258" s="145"/>
      <c r="AX258" s="145"/>
      <c r="AY258" s="145"/>
      <c r="AZ258" s="145"/>
      <c r="BA258" s="145"/>
      <c r="BB258" s="145"/>
      <c r="BC258" s="145"/>
    </row>
    <row r="259" spans="1:55" s="3" customFormat="1" x14ac:dyDescent="0.2">
      <c r="A259" s="15"/>
      <c r="I259" s="145"/>
      <c r="J259" s="145"/>
      <c r="K259" s="145"/>
      <c r="L259" s="145"/>
      <c r="M259" s="145"/>
      <c r="N259" s="145"/>
      <c r="O259" s="145"/>
      <c r="P259" s="145"/>
      <c r="Q259" s="145"/>
      <c r="R259" s="145"/>
      <c r="S259" s="145"/>
      <c r="T259" s="145"/>
      <c r="U259" s="145"/>
      <c r="V259" s="145"/>
      <c r="W259" s="145"/>
      <c r="X259" s="145"/>
      <c r="Y259" s="145"/>
      <c r="Z259" s="145"/>
      <c r="AA259" s="145"/>
      <c r="AB259" s="145"/>
      <c r="AC259" s="145"/>
      <c r="AD259" s="145"/>
      <c r="AE259" s="145"/>
      <c r="AF259" s="145"/>
      <c r="AG259" s="145"/>
      <c r="AH259" s="145"/>
      <c r="AI259" s="145"/>
      <c r="AJ259" s="145"/>
      <c r="AK259" s="145"/>
      <c r="AL259" s="145"/>
      <c r="AM259" s="145"/>
      <c r="AN259" s="145"/>
      <c r="AO259" s="145"/>
      <c r="AP259" s="145"/>
      <c r="AQ259" s="145"/>
      <c r="AR259" s="145"/>
      <c r="AS259" s="145"/>
      <c r="AT259" s="145"/>
      <c r="AU259" s="145"/>
      <c r="AV259" s="145"/>
      <c r="AW259" s="145"/>
      <c r="AX259" s="145"/>
      <c r="AY259" s="145"/>
      <c r="AZ259" s="145"/>
      <c r="BA259" s="145"/>
      <c r="BB259" s="145"/>
      <c r="BC259" s="145"/>
    </row>
    <row r="260" spans="1:55" s="3" customFormat="1" x14ac:dyDescent="0.2">
      <c r="A260" s="15"/>
      <c r="I260" s="145"/>
      <c r="J260" s="145"/>
      <c r="K260" s="145"/>
      <c r="L260" s="145"/>
      <c r="M260" s="145"/>
      <c r="N260" s="145"/>
      <c r="O260" s="145"/>
      <c r="P260" s="145"/>
      <c r="Q260" s="145"/>
      <c r="R260" s="145"/>
      <c r="S260" s="145"/>
      <c r="T260" s="145"/>
      <c r="U260" s="145"/>
      <c r="V260" s="145"/>
      <c r="W260" s="145"/>
      <c r="X260" s="145"/>
      <c r="Y260" s="145"/>
      <c r="Z260" s="145"/>
      <c r="AA260" s="145"/>
      <c r="AB260" s="145"/>
      <c r="AC260" s="145"/>
      <c r="AD260" s="145"/>
      <c r="AE260" s="145"/>
      <c r="AF260" s="145"/>
      <c r="AG260" s="145"/>
      <c r="AH260" s="145"/>
      <c r="AI260" s="145"/>
      <c r="AJ260" s="145"/>
      <c r="AK260" s="145"/>
      <c r="AL260" s="145"/>
      <c r="AM260" s="145"/>
      <c r="AN260" s="145"/>
      <c r="AO260" s="145"/>
      <c r="AP260" s="145"/>
      <c r="AQ260" s="145"/>
      <c r="AR260" s="145"/>
      <c r="AS260" s="145"/>
      <c r="AT260" s="145"/>
      <c r="AU260" s="145"/>
      <c r="AV260" s="145"/>
      <c r="AW260" s="145"/>
      <c r="AX260" s="145"/>
      <c r="AY260" s="145"/>
      <c r="AZ260" s="145"/>
      <c r="BA260" s="145"/>
      <c r="BB260" s="145"/>
      <c r="BC260" s="145"/>
    </row>
    <row r="261" spans="1:55" s="3" customFormat="1" x14ac:dyDescent="0.2">
      <c r="A261" s="15"/>
      <c r="I261" s="145"/>
      <c r="J261" s="145"/>
      <c r="K261" s="145"/>
      <c r="L261" s="145"/>
      <c r="M261" s="145"/>
      <c r="N261" s="145"/>
      <c r="O261" s="145"/>
      <c r="P261" s="145"/>
      <c r="Q261" s="145"/>
      <c r="R261" s="145"/>
      <c r="S261" s="145"/>
      <c r="T261" s="145"/>
      <c r="U261" s="145"/>
      <c r="V261" s="145"/>
      <c r="W261" s="145"/>
      <c r="X261" s="145"/>
      <c r="Y261" s="145"/>
      <c r="Z261" s="145"/>
      <c r="AA261" s="145"/>
      <c r="AB261" s="145"/>
      <c r="AC261" s="145"/>
      <c r="AD261" s="145"/>
      <c r="AE261" s="145"/>
      <c r="AF261" s="145"/>
      <c r="AG261" s="145"/>
      <c r="AH261" s="145"/>
      <c r="AI261" s="145"/>
      <c r="AJ261" s="145"/>
      <c r="AK261" s="145"/>
      <c r="AL261" s="145"/>
      <c r="AM261" s="145"/>
      <c r="AN261" s="145"/>
      <c r="AO261" s="145"/>
      <c r="AP261" s="145"/>
      <c r="AQ261" s="145"/>
      <c r="AR261" s="145"/>
      <c r="AS261" s="145"/>
      <c r="AT261" s="145"/>
      <c r="AU261" s="145"/>
      <c r="AV261" s="145"/>
      <c r="AW261" s="145"/>
      <c r="AX261" s="145"/>
      <c r="AY261" s="145"/>
      <c r="AZ261" s="145"/>
      <c r="BA261" s="145"/>
      <c r="BB261" s="145"/>
      <c r="BC261" s="145"/>
    </row>
    <row r="262" spans="1:55" s="3" customFormat="1" x14ac:dyDescent="0.2">
      <c r="A262" s="15"/>
      <c r="I262" s="145"/>
      <c r="J262" s="145"/>
      <c r="K262" s="145"/>
      <c r="L262" s="145"/>
      <c r="M262" s="145"/>
      <c r="N262" s="145"/>
      <c r="O262" s="145"/>
      <c r="P262" s="145"/>
      <c r="Q262" s="145"/>
      <c r="R262" s="145"/>
      <c r="S262" s="145"/>
      <c r="T262" s="145"/>
      <c r="U262" s="145"/>
      <c r="V262" s="145"/>
      <c r="W262" s="145"/>
      <c r="X262" s="145"/>
      <c r="Y262" s="145"/>
      <c r="Z262" s="145"/>
      <c r="AA262" s="145"/>
      <c r="AB262" s="145"/>
      <c r="AC262" s="145"/>
      <c r="AD262" s="145"/>
      <c r="AE262" s="145"/>
      <c r="AF262" s="145"/>
      <c r="AG262" s="145"/>
      <c r="AH262" s="145"/>
      <c r="AI262" s="145"/>
      <c r="AJ262" s="145"/>
      <c r="AK262" s="145"/>
      <c r="AL262" s="145"/>
      <c r="AM262" s="145"/>
      <c r="AN262" s="145"/>
      <c r="AO262" s="145"/>
      <c r="AP262" s="145"/>
      <c r="AQ262" s="145"/>
      <c r="AR262" s="145"/>
      <c r="AS262" s="145"/>
      <c r="AT262" s="145"/>
      <c r="AU262" s="145"/>
      <c r="AV262" s="145"/>
      <c r="AW262" s="145"/>
      <c r="AX262" s="145"/>
      <c r="AY262" s="145"/>
      <c r="AZ262" s="145"/>
      <c r="BA262" s="145"/>
      <c r="BB262" s="145"/>
      <c r="BC262" s="145"/>
    </row>
    <row r="263" spans="1:55" s="3" customFormat="1" x14ac:dyDescent="0.2">
      <c r="A263" s="15"/>
      <c r="I263" s="145"/>
      <c r="J263" s="145"/>
      <c r="K263" s="145"/>
      <c r="L263" s="145"/>
      <c r="M263" s="145"/>
      <c r="N263" s="145"/>
      <c r="O263" s="145"/>
      <c r="P263" s="145"/>
      <c r="Q263" s="145"/>
      <c r="R263" s="145"/>
      <c r="S263" s="145"/>
      <c r="T263" s="145"/>
      <c r="U263" s="145"/>
      <c r="V263" s="145"/>
      <c r="W263" s="145"/>
      <c r="X263" s="145"/>
      <c r="Y263" s="145"/>
      <c r="Z263" s="145"/>
      <c r="AA263" s="145"/>
      <c r="AB263" s="145"/>
      <c r="AC263" s="145"/>
      <c r="AD263" s="145"/>
      <c r="AE263" s="145"/>
      <c r="AF263" s="145"/>
      <c r="AG263" s="145"/>
      <c r="AH263" s="145"/>
      <c r="AI263" s="145"/>
      <c r="AJ263" s="145"/>
      <c r="AK263" s="145"/>
      <c r="AL263" s="145"/>
      <c r="AM263" s="145"/>
      <c r="AN263" s="145"/>
      <c r="AO263" s="145"/>
      <c r="AP263" s="145"/>
      <c r="AQ263" s="145"/>
      <c r="AR263" s="145"/>
      <c r="AS263" s="145"/>
      <c r="AT263" s="145"/>
      <c r="AU263" s="145"/>
      <c r="AV263" s="145"/>
      <c r="AW263" s="145"/>
      <c r="AX263" s="145"/>
      <c r="AY263" s="145"/>
      <c r="AZ263" s="145"/>
      <c r="BA263" s="145"/>
      <c r="BB263" s="145"/>
      <c r="BC263" s="145"/>
    </row>
    <row r="264" spans="1:55" s="3" customFormat="1" x14ac:dyDescent="0.2">
      <c r="A264" s="15"/>
      <c r="I264" s="145"/>
      <c r="J264" s="145"/>
      <c r="K264" s="145"/>
      <c r="L264" s="145"/>
      <c r="M264" s="145"/>
      <c r="N264" s="145"/>
      <c r="O264" s="145"/>
      <c r="P264" s="145"/>
      <c r="Q264" s="145"/>
      <c r="R264" s="145"/>
      <c r="S264" s="145"/>
      <c r="T264" s="145"/>
      <c r="U264" s="145"/>
      <c r="V264" s="145"/>
      <c r="W264" s="145"/>
      <c r="X264" s="145"/>
      <c r="Y264" s="145"/>
      <c r="Z264" s="145"/>
      <c r="AA264" s="145"/>
      <c r="AB264" s="145"/>
      <c r="AC264" s="145"/>
      <c r="AD264" s="145"/>
      <c r="AE264" s="145"/>
      <c r="AF264" s="145"/>
      <c r="AG264" s="145"/>
      <c r="AH264" s="145"/>
      <c r="AI264" s="145"/>
      <c r="AJ264" s="145"/>
      <c r="AK264" s="145"/>
      <c r="AL264" s="145"/>
      <c r="AM264" s="145"/>
      <c r="AN264" s="145"/>
      <c r="AO264" s="145"/>
      <c r="AP264" s="145"/>
      <c r="AQ264" s="145"/>
      <c r="AR264" s="145"/>
      <c r="AS264" s="145"/>
      <c r="AT264" s="145"/>
      <c r="AU264" s="145"/>
      <c r="AV264" s="145"/>
      <c r="AW264" s="145"/>
      <c r="AX264" s="145"/>
      <c r="AY264" s="145"/>
      <c r="AZ264" s="145"/>
      <c r="BA264" s="145"/>
      <c r="BB264" s="145"/>
      <c r="BC264" s="145"/>
    </row>
    <row r="265" spans="1:55" s="3" customFormat="1" x14ac:dyDescent="0.2">
      <c r="A265" s="15"/>
      <c r="I265" s="145"/>
      <c r="J265" s="145"/>
      <c r="K265" s="145"/>
      <c r="L265" s="145"/>
      <c r="M265" s="145"/>
      <c r="N265" s="145"/>
      <c r="O265" s="145"/>
      <c r="P265" s="145"/>
      <c r="Q265" s="145"/>
      <c r="R265" s="145"/>
      <c r="S265" s="145"/>
      <c r="T265" s="145"/>
      <c r="U265" s="145"/>
      <c r="V265" s="145"/>
      <c r="W265" s="145"/>
      <c r="X265" s="145"/>
      <c r="Y265" s="145"/>
      <c r="Z265" s="145"/>
      <c r="AA265" s="145"/>
      <c r="AB265" s="145"/>
      <c r="AC265" s="145"/>
      <c r="AD265" s="145"/>
      <c r="AE265" s="145"/>
      <c r="AF265" s="145"/>
      <c r="AG265" s="145"/>
      <c r="AH265" s="145"/>
      <c r="AI265" s="145"/>
      <c r="AJ265" s="145"/>
      <c r="AK265" s="145"/>
      <c r="AL265" s="145"/>
      <c r="AM265" s="145"/>
      <c r="AN265" s="145"/>
      <c r="AO265" s="145"/>
      <c r="AP265" s="145"/>
      <c r="AQ265" s="145"/>
      <c r="AR265" s="145"/>
      <c r="AS265" s="145"/>
      <c r="AT265" s="145"/>
      <c r="AU265" s="145"/>
      <c r="AV265" s="145"/>
      <c r="AW265" s="145"/>
      <c r="AX265" s="145"/>
      <c r="AY265" s="145"/>
      <c r="AZ265" s="145"/>
      <c r="BA265" s="145"/>
      <c r="BB265" s="145"/>
      <c r="BC265" s="145"/>
    </row>
    <row r="266" spans="1:55" s="3" customFormat="1" x14ac:dyDescent="0.2">
      <c r="A266" s="15"/>
      <c r="I266" s="145"/>
      <c r="J266" s="145"/>
      <c r="K266" s="145"/>
      <c r="L266" s="145"/>
      <c r="M266" s="145"/>
      <c r="N266" s="145"/>
      <c r="O266" s="145"/>
      <c r="P266" s="145"/>
      <c r="Q266" s="145"/>
      <c r="R266" s="145"/>
      <c r="S266" s="145"/>
      <c r="T266" s="145"/>
      <c r="U266" s="145"/>
      <c r="V266" s="145"/>
      <c r="W266" s="145"/>
      <c r="X266" s="145"/>
      <c r="Y266" s="145"/>
      <c r="Z266" s="145"/>
      <c r="AA266" s="145"/>
      <c r="AB266" s="145"/>
      <c r="AC266" s="145"/>
      <c r="AD266" s="145"/>
      <c r="AE266" s="145"/>
      <c r="AF266" s="145"/>
      <c r="AG266" s="145"/>
      <c r="AH266" s="145"/>
      <c r="AI266" s="145"/>
      <c r="AJ266" s="145"/>
      <c r="AK266" s="145"/>
      <c r="AL266" s="145"/>
      <c r="AM266" s="145"/>
      <c r="AN266" s="145"/>
      <c r="AO266" s="145"/>
      <c r="AP266" s="145"/>
      <c r="AQ266" s="145"/>
      <c r="AR266" s="145"/>
      <c r="AS266" s="145"/>
      <c r="AT266" s="145"/>
      <c r="AU266" s="145"/>
      <c r="AV266" s="145"/>
      <c r="AW266" s="145"/>
      <c r="AX266" s="145"/>
      <c r="AY266" s="145"/>
      <c r="AZ266" s="145"/>
      <c r="BA266" s="145"/>
      <c r="BB266" s="145"/>
      <c r="BC266" s="145"/>
    </row>
    <row r="267" spans="1:55" s="3" customFormat="1" x14ac:dyDescent="0.2">
      <c r="A267" s="15"/>
      <c r="I267" s="145"/>
      <c r="J267" s="145"/>
      <c r="K267" s="145"/>
      <c r="L267" s="145"/>
      <c r="M267" s="145"/>
      <c r="N267" s="145"/>
      <c r="O267" s="145"/>
      <c r="P267" s="145"/>
      <c r="Q267" s="145"/>
      <c r="R267" s="145"/>
      <c r="S267" s="145"/>
      <c r="T267" s="145"/>
      <c r="U267" s="145"/>
      <c r="V267" s="145"/>
      <c r="W267" s="145"/>
      <c r="X267" s="145"/>
      <c r="Y267" s="145"/>
      <c r="Z267" s="145"/>
      <c r="AA267" s="145"/>
      <c r="AB267" s="145"/>
      <c r="AC267" s="145"/>
      <c r="AD267" s="145"/>
      <c r="AE267" s="145"/>
      <c r="AF267" s="145"/>
      <c r="AG267" s="145"/>
      <c r="AH267" s="145"/>
      <c r="AI267" s="145"/>
      <c r="AJ267" s="145"/>
      <c r="AK267" s="145"/>
      <c r="AL267" s="145"/>
      <c r="AM267" s="145"/>
      <c r="AN267" s="145"/>
      <c r="AO267" s="145"/>
      <c r="AP267" s="145"/>
      <c r="AQ267" s="145"/>
      <c r="AR267" s="145"/>
      <c r="AS267" s="145"/>
      <c r="AT267" s="145"/>
      <c r="AU267" s="145"/>
      <c r="AV267" s="145"/>
      <c r="AW267" s="145"/>
      <c r="AX267" s="145"/>
      <c r="AY267" s="145"/>
      <c r="AZ267" s="145"/>
      <c r="BA267" s="145"/>
      <c r="BB267" s="145"/>
      <c r="BC267" s="145"/>
    </row>
    <row r="268" spans="1:55" s="3" customFormat="1" x14ac:dyDescent="0.2">
      <c r="A268" s="15"/>
      <c r="I268" s="145"/>
      <c r="J268" s="145"/>
      <c r="K268" s="145"/>
      <c r="L268" s="145"/>
      <c r="M268" s="145"/>
      <c r="N268" s="145"/>
      <c r="O268" s="145"/>
      <c r="P268" s="145"/>
      <c r="Q268" s="145"/>
      <c r="R268" s="145"/>
      <c r="S268" s="145"/>
      <c r="T268" s="145"/>
      <c r="U268" s="145"/>
      <c r="V268" s="145"/>
      <c r="W268" s="145"/>
      <c r="X268" s="145"/>
      <c r="Y268" s="145"/>
      <c r="Z268" s="145"/>
      <c r="AA268" s="145"/>
      <c r="AB268" s="145"/>
      <c r="AC268" s="145"/>
      <c r="AD268" s="145"/>
      <c r="AE268" s="145"/>
      <c r="AF268" s="145"/>
      <c r="AG268" s="145"/>
      <c r="AH268" s="145"/>
      <c r="AI268" s="145"/>
      <c r="AJ268" s="145"/>
      <c r="AK268" s="145"/>
      <c r="AL268" s="145"/>
      <c r="AM268" s="145"/>
      <c r="AN268" s="145"/>
      <c r="AO268" s="145"/>
      <c r="AP268" s="145"/>
      <c r="AQ268" s="145"/>
      <c r="AR268" s="145"/>
      <c r="AS268" s="145"/>
      <c r="AT268" s="145"/>
      <c r="AU268" s="145"/>
      <c r="AV268" s="145"/>
      <c r="AW268" s="145"/>
      <c r="AX268" s="145"/>
      <c r="AY268" s="145"/>
      <c r="AZ268" s="145"/>
      <c r="BA268" s="145"/>
      <c r="BB268" s="145"/>
      <c r="BC268" s="145"/>
    </row>
    <row r="269" spans="1:55" s="3" customFormat="1" x14ac:dyDescent="0.2">
      <c r="A269" s="15"/>
      <c r="I269" s="145"/>
      <c r="J269" s="145"/>
      <c r="K269" s="145"/>
      <c r="L269" s="145"/>
      <c r="M269" s="145"/>
      <c r="N269" s="145"/>
      <c r="O269" s="145"/>
      <c r="P269" s="145"/>
      <c r="Q269" s="145"/>
      <c r="R269" s="145"/>
      <c r="S269" s="145"/>
      <c r="T269" s="145"/>
      <c r="U269" s="145"/>
      <c r="V269" s="145"/>
      <c r="W269" s="145"/>
      <c r="X269" s="145"/>
      <c r="Y269" s="145"/>
      <c r="Z269" s="145"/>
      <c r="AA269" s="145"/>
      <c r="AB269" s="145"/>
      <c r="AC269" s="145"/>
      <c r="AD269" s="145"/>
      <c r="AE269" s="145"/>
      <c r="AF269" s="145"/>
      <c r="AG269" s="145"/>
      <c r="AH269" s="145"/>
      <c r="AI269" s="145"/>
      <c r="AJ269" s="145"/>
      <c r="AK269" s="145"/>
      <c r="AL269" s="145"/>
      <c r="AM269" s="145"/>
      <c r="AN269" s="145"/>
      <c r="AO269" s="145"/>
      <c r="AP269" s="145"/>
      <c r="AQ269" s="145"/>
      <c r="AR269" s="145"/>
      <c r="AS269" s="145"/>
      <c r="AT269" s="145"/>
      <c r="AU269" s="145"/>
      <c r="AV269" s="145"/>
      <c r="AW269" s="145"/>
      <c r="AX269" s="145"/>
      <c r="AY269" s="145"/>
      <c r="AZ269" s="145"/>
      <c r="BA269" s="145"/>
      <c r="BB269" s="145"/>
      <c r="BC269" s="145"/>
    </row>
    <row r="270" spans="1:55" s="3" customFormat="1" x14ac:dyDescent="0.2">
      <c r="A270" s="15"/>
      <c r="I270" s="145"/>
      <c r="J270" s="145"/>
      <c r="K270" s="145"/>
      <c r="L270" s="145"/>
      <c r="M270" s="145"/>
      <c r="N270" s="145"/>
      <c r="O270" s="145"/>
      <c r="P270" s="145"/>
      <c r="Q270" s="145"/>
      <c r="R270" s="145"/>
      <c r="S270" s="145"/>
      <c r="T270" s="145"/>
      <c r="U270" s="145"/>
      <c r="V270" s="145"/>
      <c r="W270" s="145"/>
      <c r="X270" s="145"/>
      <c r="Y270" s="145"/>
      <c r="Z270" s="145"/>
      <c r="AA270" s="145"/>
      <c r="AB270" s="145"/>
      <c r="AC270" s="145"/>
      <c r="AD270" s="145"/>
      <c r="AE270" s="145"/>
      <c r="AF270" s="145"/>
      <c r="AG270" s="145"/>
      <c r="AH270" s="145"/>
      <c r="AI270" s="145"/>
      <c r="AJ270" s="145"/>
      <c r="AK270" s="145"/>
      <c r="AL270" s="145"/>
      <c r="AM270" s="145"/>
      <c r="AN270" s="145"/>
      <c r="AO270" s="145"/>
      <c r="AP270" s="145"/>
      <c r="AQ270" s="145"/>
      <c r="AR270" s="145"/>
      <c r="AS270" s="145"/>
      <c r="AT270" s="145"/>
      <c r="AU270" s="145"/>
      <c r="AV270" s="145"/>
      <c r="AW270" s="145"/>
      <c r="AX270" s="145"/>
      <c r="AY270" s="145"/>
      <c r="AZ270" s="145"/>
      <c r="BA270" s="145"/>
      <c r="BB270" s="145"/>
      <c r="BC270" s="145"/>
    </row>
    <row r="271" spans="1:55" s="3" customFormat="1" x14ac:dyDescent="0.2">
      <c r="A271" s="15"/>
      <c r="I271" s="145"/>
      <c r="J271" s="145"/>
      <c r="K271" s="145"/>
      <c r="L271" s="145"/>
      <c r="M271" s="145"/>
      <c r="N271" s="145"/>
      <c r="O271" s="145"/>
      <c r="P271" s="145"/>
      <c r="Q271" s="145"/>
      <c r="R271" s="145"/>
      <c r="S271" s="145"/>
      <c r="T271" s="145"/>
      <c r="U271" s="145"/>
      <c r="V271" s="145"/>
      <c r="W271" s="145"/>
      <c r="X271" s="145"/>
      <c r="Y271" s="145"/>
      <c r="Z271" s="145"/>
      <c r="AA271" s="145"/>
      <c r="AB271" s="145"/>
      <c r="AC271" s="145"/>
      <c r="AD271" s="145"/>
      <c r="AE271" s="145"/>
      <c r="AF271" s="145"/>
      <c r="AG271" s="145"/>
      <c r="AH271" s="145"/>
      <c r="AI271" s="145"/>
      <c r="AJ271" s="145"/>
      <c r="AK271" s="145"/>
      <c r="AL271" s="145"/>
      <c r="AM271" s="145"/>
      <c r="AN271" s="145"/>
      <c r="AO271" s="145"/>
      <c r="AP271" s="145"/>
      <c r="AQ271" s="145"/>
      <c r="AR271" s="145"/>
      <c r="AS271" s="145"/>
      <c r="AT271" s="145"/>
      <c r="AU271" s="145"/>
      <c r="AV271" s="145"/>
      <c r="AW271" s="145"/>
      <c r="AX271" s="145"/>
      <c r="AY271" s="145"/>
      <c r="AZ271" s="145"/>
      <c r="BA271" s="145"/>
      <c r="BB271" s="145"/>
      <c r="BC271" s="145"/>
    </row>
    <row r="272" spans="1:55" s="3" customFormat="1" x14ac:dyDescent="0.2">
      <c r="A272" s="15"/>
      <c r="I272" s="145"/>
      <c r="J272" s="145"/>
      <c r="K272" s="145"/>
      <c r="L272" s="145"/>
      <c r="M272" s="145"/>
      <c r="N272" s="145"/>
      <c r="O272" s="145"/>
      <c r="P272" s="145"/>
      <c r="Q272" s="145"/>
      <c r="R272" s="145"/>
      <c r="S272" s="145"/>
      <c r="T272" s="145"/>
      <c r="U272" s="145"/>
      <c r="V272" s="145"/>
      <c r="W272" s="145"/>
      <c r="X272" s="145"/>
      <c r="Y272" s="145"/>
      <c r="Z272" s="145"/>
      <c r="AA272" s="145"/>
      <c r="AB272" s="145"/>
      <c r="AC272" s="145"/>
      <c r="AD272" s="145"/>
      <c r="AE272" s="145"/>
      <c r="AF272" s="145"/>
      <c r="AG272" s="145"/>
      <c r="AH272" s="145"/>
      <c r="AI272" s="145"/>
      <c r="AJ272" s="145"/>
      <c r="AK272" s="145"/>
      <c r="AL272" s="145"/>
      <c r="AM272" s="145"/>
      <c r="AN272" s="145"/>
      <c r="AO272" s="145"/>
      <c r="AP272" s="145"/>
      <c r="AQ272" s="145"/>
      <c r="AR272" s="145"/>
      <c r="AS272" s="145"/>
      <c r="AT272" s="145"/>
      <c r="AU272" s="145"/>
      <c r="AV272" s="145"/>
      <c r="AW272" s="145"/>
      <c r="AX272" s="145"/>
      <c r="AY272" s="145"/>
      <c r="AZ272" s="145"/>
      <c r="BA272" s="145"/>
      <c r="BB272" s="145"/>
      <c r="BC272" s="145"/>
    </row>
    <row r="273" spans="1:55" s="3" customFormat="1" x14ac:dyDescent="0.2">
      <c r="A273" s="15"/>
      <c r="I273" s="145"/>
      <c r="J273" s="145"/>
      <c r="K273" s="145"/>
      <c r="L273" s="145"/>
      <c r="M273" s="145"/>
      <c r="N273" s="145"/>
      <c r="O273" s="145"/>
      <c r="P273" s="145"/>
      <c r="Q273" s="145"/>
      <c r="R273" s="145"/>
      <c r="S273" s="145"/>
      <c r="T273" s="145"/>
      <c r="U273" s="145"/>
      <c r="V273" s="145"/>
      <c r="W273" s="145"/>
      <c r="X273" s="145"/>
      <c r="Y273" s="145"/>
      <c r="Z273" s="145"/>
      <c r="AA273" s="145"/>
      <c r="AB273" s="145"/>
      <c r="AC273" s="145"/>
      <c r="AD273" s="145"/>
      <c r="AE273" s="145"/>
      <c r="AF273" s="145"/>
      <c r="AG273" s="145"/>
      <c r="AH273" s="145"/>
      <c r="AI273" s="145"/>
      <c r="AJ273" s="145"/>
      <c r="AK273" s="145"/>
      <c r="AL273" s="145"/>
      <c r="AM273" s="145"/>
      <c r="AN273" s="145"/>
      <c r="AO273" s="145"/>
      <c r="AP273" s="145"/>
      <c r="AQ273" s="145"/>
      <c r="AR273" s="145"/>
      <c r="AS273" s="145"/>
      <c r="AT273" s="145"/>
      <c r="AU273" s="145"/>
      <c r="AV273" s="145"/>
      <c r="AW273" s="145"/>
      <c r="AX273" s="145"/>
      <c r="AY273" s="145"/>
      <c r="AZ273" s="145"/>
      <c r="BA273" s="145"/>
      <c r="BB273" s="145"/>
      <c r="BC273" s="145"/>
    </row>
    <row r="274" spans="1:55" s="3" customFormat="1" x14ac:dyDescent="0.2">
      <c r="A274" s="15"/>
      <c r="I274" s="145"/>
      <c r="J274" s="145"/>
      <c r="K274" s="145"/>
      <c r="L274" s="145"/>
      <c r="M274" s="145"/>
      <c r="N274" s="145"/>
      <c r="O274" s="145"/>
      <c r="P274" s="145"/>
      <c r="Q274" s="145"/>
      <c r="R274" s="145"/>
      <c r="S274" s="145"/>
      <c r="T274" s="145"/>
      <c r="U274" s="145"/>
      <c r="V274" s="145"/>
      <c r="W274" s="145"/>
      <c r="X274" s="145"/>
      <c r="Y274" s="145"/>
      <c r="Z274" s="145"/>
      <c r="AA274" s="145"/>
      <c r="AB274" s="145"/>
      <c r="AC274" s="145"/>
      <c r="AD274" s="145"/>
      <c r="AE274" s="145"/>
      <c r="AF274" s="145"/>
      <c r="AG274" s="145"/>
      <c r="AH274" s="145"/>
      <c r="AI274" s="145"/>
      <c r="AJ274" s="145"/>
      <c r="AK274" s="145"/>
      <c r="AL274" s="145"/>
      <c r="AM274" s="145"/>
      <c r="AN274" s="145"/>
      <c r="AO274" s="145"/>
      <c r="AP274" s="145"/>
      <c r="AQ274" s="145"/>
      <c r="AR274" s="145"/>
      <c r="AS274" s="145"/>
      <c r="AT274" s="145"/>
      <c r="AU274" s="145"/>
      <c r="AV274" s="145"/>
      <c r="AW274" s="145"/>
      <c r="AX274" s="145"/>
      <c r="AY274" s="145"/>
      <c r="AZ274" s="145"/>
      <c r="BA274" s="145"/>
      <c r="BB274" s="145"/>
      <c r="BC274" s="145"/>
    </row>
    <row r="275" spans="1:55" s="3" customFormat="1" x14ac:dyDescent="0.2">
      <c r="A275" s="15"/>
      <c r="I275" s="145"/>
      <c r="J275" s="145"/>
      <c r="K275" s="145"/>
      <c r="L275" s="145"/>
      <c r="M275" s="145"/>
      <c r="N275" s="145"/>
      <c r="O275" s="145"/>
      <c r="P275" s="145"/>
      <c r="Q275" s="145"/>
      <c r="R275" s="145"/>
      <c r="S275" s="145"/>
      <c r="T275" s="145"/>
      <c r="U275" s="145"/>
      <c r="V275" s="145"/>
      <c r="W275" s="145"/>
      <c r="X275" s="145"/>
      <c r="Y275" s="145"/>
      <c r="Z275" s="145"/>
      <c r="AA275" s="145"/>
      <c r="AB275" s="145"/>
      <c r="AC275" s="145"/>
      <c r="AD275" s="145"/>
      <c r="AE275" s="145"/>
      <c r="AF275" s="145"/>
      <c r="AG275" s="145"/>
      <c r="AH275" s="145"/>
      <c r="AI275" s="145"/>
      <c r="AJ275" s="145"/>
      <c r="AK275" s="145"/>
      <c r="AL275" s="145"/>
      <c r="AM275" s="145"/>
      <c r="AN275" s="145"/>
      <c r="AO275" s="145"/>
      <c r="AP275" s="145"/>
      <c r="AQ275" s="145"/>
      <c r="AR275" s="145"/>
      <c r="AS275" s="145"/>
      <c r="AT275" s="145"/>
      <c r="AU275" s="145"/>
      <c r="AV275" s="145"/>
      <c r="AW275" s="145"/>
      <c r="AX275" s="145"/>
      <c r="AY275" s="145"/>
      <c r="AZ275" s="145"/>
      <c r="BA275" s="145"/>
      <c r="BB275" s="145"/>
      <c r="BC275" s="145"/>
    </row>
    <row r="276" spans="1:55" s="3" customFormat="1" x14ac:dyDescent="0.2">
      <c r="A276" s="15"/>
      <c r="I276" s="145"/>
      <c r="J276" s="145"/>
      <c r="K276" s="145"/>
      <c r="L276" s="145"/>
      <c r="M276" s="145"/>
      <c r="N276" s="145"/>
      <c r="O276" s="145"/>
      <c r="P276" s="145"/>
      <c r="Q276" s="145"/>
      <c r="R276" s="145"/>
      <c r="S276" s="145"/>
      <c r="T276" s="145"/>
      <c r="U276" s="145"/>
      <c r="V276" s="145"/>
      <c r="W276" s="145"/>
      <c r="X276" s="145"/>
      <c r="Y276" s="145"/>
      <c r="Z276" s="145"/>
      <c r="AA276" s="145"/>
      <c r="AB276" s="145"/>
      <c r="AC276" s="145"/>
      <c r="AD276" s="145"/>
      <c r="AE276" s="145"/>
      <c r="AF276" s="145"/>
      <c r="AG276" s="145"/>
      <c r="AH276" s="145"/>
      <c r="AI276" s="145"/>
      <c r="AJ276" s="145"/>
      <c r="AK276" s="145"/>
      <c r="AL276" s="145"/>
      <c r="AM276" s="145"/>
      <c r="AN276" s="145"/>
      <c r="AO276" s="145"/>
      <c r="AP276" s="145"/>
      <c r="AQ276" s="145"/>
      <c r="AR276" s="145"/>
      <c r="AS276" s="145"/>
      <c r="AT276" s="145"/>
      <c r="AU276" s="145"/>
      <c r="AV276" s="145"/>
      <c r="AW276" s="145"/>
      <c r="AX276" s="145"/>
      <c r="AY276" s="145"/>
      <c r="AZ276" s="145"/>
      <c r="BA276" s="145"/>
      <c r="BB276" s="145"/>
      <c r="BC276" s="145"/>
    </row>
    <row r="277" spans="1:55" s="3" customFormat="1" x14ac:dyDescent="0.2">
      <c r="A277" s="15"/>
      <c r="I277" s="145"/>
      <c r="J277" s="145"/>
      <c r="K277" s="145"/>
      <c r="L277" s="145"/>
      <c r="M277" s="145"/>
      <c r="N277" s="145"/>
      <c r="O277" s="145"/>
      <c r="P277" s="145"/>
      <c r="Q277" s="145"/>
      <c r="R277" s="145"/>
      <c r="S277" s="145"/>
      <c r="T277" s="145"/>
      <c r="U277" s="145"/>
      <c r="V277" s="145"/>
      <c r="W277" s="145"/>
      <c r="X277" s="145"/>
      <c r="Y277" s="145"/>
      <c r="Z277" s="145"/>
      <c r="AA277" s="145"/>
      <c r="AB277" s="145"/>
      <c r="AC277" s="145"/>
      <c r="AD277" s="145"/>
      <c r="AE277" s="145"/>
      <c r="AF277" s="145"/>
      <c r="AG277" s="145"/>
      <c r="AH277" s="145"/>
      <c r="AI277" s="145"/>
      <c r="AJ277" s="145"/>
      <c r="AK277" s="145"/>
      <c r="AL277" s="145"/>
      <c r="AM277" s="145"/>
      <c r="AN277" s="145"/>
      <c r="AO277" s="145"/>
      <c r="AP277" s="145"/>
      <c r="AQ277" s="145"/>
      <c r="AR277" s="145"/>
      <c r="AS277" s="145"/>
      <c r="AT277" s="145"/>
      <c r="AU277" s="145"/>
      <c r="AV277" s="145"/>
      <c r="AW277" s="145"/>
      <c r="AX277" s="145"/>
      <c r="AY277" s="145"/>
      <c r="AZ277" s="145"/>
      <c r="BA277" s="145"/>
      <c r="BB277" s="145"/>
      <c r="BC277" s="145"/>
    </row>
    <row r="278" spans="1:55" s="3" customFormat="1" x14ac:dyDescent="0.2">
      <c r="A278" s="15"/>
      <c r="I278" s="145"/>
      <c r="J278" s="145"/>
      <c r="K278" s="145"/>
      <c r="L278" s="145"/>
      <c r="M278" s="145"/>
      <c r="N278" s="145"/>
      <c r="O278" s="145"/>
      <c r="P278" s="145"/>
      <c r="Q278" s="145"/>
      <c r="R278" s="145"/>
      <c r="S278" s="145"/>
      <c r="T278" s="145"/>
      <c r="U278" s="145"/>
      <c r="V278" s="145"/>
      <c r="W278" s="145"/>
      <c r="X278" s="145"/>
      <c r="Y278" s="145"/>
      <c r="Z278" s="145"/>
      <c r="AA278" s="145"/>
      <c r="AB278" s="145"/>
      <c r="AC278" s="145"/>
      <c r="AD278" s="145"/>
      <c r="AE278" s="145"/>
      <c r="AF278" s="145"/>
      <c r="AG278" s="145"/>
      <c r="AH278" s="145"/>
      <c r="AI278" s="145"/>
      <c r="AJ278" s="145"/>
      <c r="AK278" s="145"/>
      <c r="AL278" s="145"/>
      <c r="AM278" s="145"/>
      <c r="AN278" s="145"/>
      <c r="AO278" s="145"/>
      <c r="AP278" s="145"/>
      <c r="AQ278" s="145"/>
      <c r="AR278" s="145"/>
      <c r="AS278" s="145"/>
      <c r="AT278" s="145"/>
      <c r="AU278" s="145"/>
      <c r="AV278" s="145"/>
      <c r="AW278" s="145"/>
      <c r="AX278" s="145"/>
      <c r="AY278" s="145"/>
      <c r="AZ278" s="145"/>
      <c r="BA278" s="145"/>
      <c r="BB278" s="145"/>
      <c r="BC278" s="145"/>
    </row>
    <row r="279" spans="1:55" s="3" customFormat="1" x14ac:dyDescent="0.2">
      <c r="A279" s="15"/>
      <c r="I279" s="145"/>
      <c r="J279" s="145"/>
      <c r="K279" s="145"/>
      <c r="L279" s="145"/>
      <c r="M279" s="145"/>
      <c r="N279" s="145"/>
      <c r="O279" s="145"/>
      <c r="P279" s="145"/>
      <c r="Q279" s="145"/>
      <c r="R279" s="145"/>
      <c r="S279" s="145"/>
      <c r="T279" s="145"/>
      <c r="U279" s="145"/>
      <c r="V279" s="145"/>
      <c r="W279" s="145"/>
      <c r="X279" s="145"/>
      <c r="Y279" s="145"/>
      <c r="Z279" s="145"/>
      <c r="AA279" s="145"/>
      <c r="AB279" s="145"/>
      <c r="AC279" s="145"/>
      <c r="AD279" s="145"/>
      <c r="AE279" s="145"/>
      <c r="AF279" s="145"/>
      <c r="AG279" s="145"/>
      <c r="AH279" s="145"/>
      <c r="AI279" s="145"/>
      <c r="AJ279" s="145"/>
      <c r="AK279" s="145"/>
      <c r="AL279" s="145"/>
      <c r="AM279" s="145"/>
      <c r="AN279" s="145"/>
      <c r="AO279" s="145"/>
      <c r="AP279" s="145"/>
      <c r="AQ279" s="145"/>
      <c r="AR279" s="145"/>
      <c r="AS279" s="145"/>
      <c r="AT279" s="145"/>
      <c r="AU279" s="145"/>
      <c r="AV279" s="145"/>
      <c r="AW279" s="145"/>
      <c r="AX279" s="145"/>
      <c r="AY279" s="145"/>
      <c r="AZ279" s="145"/>
      <c r="BA279" s="145"/>
      <c r="BB279" s="145"/>
      <c r="BC279" s="145"/>
    </row>
    <row r="280" spans="1:55" s="3" customFormat="1" x14ac:dyDescent="0.2">
      <c r="A280" s="15"/>
      <c r="I280" s="145"/>
      <c r="J280" s="145"/>
      <c r="K280" s="145"/>
      <c r="L280" s="145"/>
      <c r="M280" s="145"/>
      <c r="N280" s="145"/>
      <c r="O280" s="145"/>
      <c r="P280" s="145"/>
      <c r="Q280" s="145"/>
      <c r="R280" s="145"/>
      <c r="S280" s="145"/>
      <c r="T280" s="145"/>
      <c r="U280" s="145"/>
      <c r="V280" s="145"/>
      <c r="W280" s="145"/>
      <c r="X280" s="145"/>
      <c r="Y280" s="145"/>
      <c r="Z280" s="145"/>
      <c r="AA280" s="145"/>
      <c r="AB280" s="145"/>
      <c r="AC280" s="145"/>
      <c r="AD280" s="145"/>
      <c r="AE280" s="145"/>
      <c r="AF280" s="145"/>
      <c r="AG280" s="145"/>
      <c r="AH280" s="145"/>
      <c r="AI280" s="145"/>
      <c r="AJ280" s="145"/>
      <c r="AK280" s="145"/>
      <c r="AL280" s="145"/>
      <c r="AM280" s="145"/>
      <c r="AN280" s="145"/>
      <c r="AO280" s="145"/>
      <c r="AP280" s="145"/>
      <c r="AQ280" s="145"/>
      <c r="AR280" s="145"/>
      <c r="AS280" s="145"/>
      <c r="AT280" s="145"/>
      <c r="AU280" s="145"/>
      <c r="AV280" s="145"/>
      <c r="AW280" s="145"/>
      <c r="AX280" s="145"/>
      <c r="AY280" s="145"/>
      <c r="AZ280" s="145"/>
      <c r="BA280" s="145"/>
      <c r="BB280" s="145"/>
      <c r="BC280" s="145"/>
    </row>
    <row r="281" spans="1:55" s="3" customFormat="1" x14ac:dyDescent="0.2">
      <c r="A281" s="15"/>
      <c r="I281" s="145"/>
      <c r="J281" s="145"/>
      <c r="K281" s="145"/>
      <c r="L281" s="145"/>
      <c r="M281" s="145"/>
      <c r="N281" s="145"/>
      <c r="O281" s="145"/>
      <c r="P281" s="145"/>
      <c r="Q281" s="145"/>
      <c r="R281" s="145"/>
      <c r="S281" s="145"/>
      <c r="T281" s="145"/>
      <c r="U281" s="145"/>
      <c r="V281" s="145"/>
      <c r="W281" s="145"/>
      <c r="X281" s="145"/>
      <c r="Y281" s="145"/>
      <c r="Z281" s="145"/>
      <c r="AA281" s="145"/>
      <c r="AB281" s="145"/>
      <c r="AC281" s="145"/>
      <c r="AD281" s="145"/>
      <c r="AE281" s="145"/>
      <c r="AF281" s="145"/>
      <c r="AG281" s="145"/>
      <c r="AH281" s="145"/>
      <c r="AI281" s="145"/>
      <c r="AJ281" s="145"/>
      <c r="AK281" s="145"/>
      <c r="AL281" s="145"/>
      <c r="AM281" s="145"/>
      <c r="AN281" s="145"/>
      <c r="AO281" s="145"/>
      <c r="AP281" s="145"/>
      <c r="AQ281" s="145"/>
      <c r="AR281" s="145"/>
      <c r="AS281" s="145"/>
      <c r="AT281" s="145"/>
      <c r="AU281" s="145"/>
      <c r="AV281" s="145"/>
      <c r="AW281" s="145"/>
      <c r="AX281" s="145"/>
      <c r="AY281" s="145"/>
      <c r="AZ281" s="145"/>
      <c r="BA281" s="145"/>
      <c r="BB281" s="145"/>
      <c r="BC281" s="145"/>
    </row>
    <row r="282" spans="1:55" s="3" customFormat="1" x14ac:dyDescent="0.2">
      <c r="A282" s="15"/>
      <c r="I282" s="145"/>
      <c r="J282" s="145"/>
      <c r="K282" s="145"/>
      <c r="L282" s="145"/>
      <c r="M282" s="145"/>
      <c r="N282" s="145"/>
      <c r="O282" s="145"/>
      <c r="P282" s="145"/>
      <c r="Q282" s="145"/>
      <c r="R282" s="145"/>
      <c r="S282" s="145"/>
      <c r="T282" s="145"/>
      <c r="U282" s="145"/>
      <c r="V282" s="145"/>
      <c r="W282" s="145"/>
      <c r="X282" s="145"/>
      <c r="Y282" s="145"/>
      <c r="Z282" s="145"/>
      <c r="AA282" s="145"/>
      <c r="AB282" s="145"/>
      <c r="AC282" s="145"/>
      <c r="AD282" s="145"/>
      <c r="AE282" s="145"/>
      <c r="AF282" s="145"/>
      <c r="AG282" s="145"/>
      <c r="AH282" s="145"/>
      <c r="AI282" s="145"/>
      <c r="AJ282" s="145"/>
      <c r="AK282" s="145"/>
      <c r="AL282" s="145"/>
      <c r="AM282" s="145"/>
      <c r="AN282" s="145"/>
      <c r="AO282" s="145"/>
      <c r="AP282" s="145"/>
      <c r="AQ282" s="145"/>
      <c r="AR282" s="145"/>
      <c r="AS282" s="145"/>
      <c r="AT282" s="145"/>
      <c r="AU282" s="145"/>
      <c r="AV282" s="145"/>
      <c r="AW282" s="145"/>
      <c r="AX282" s="145"/>
      <c r="AY282" s="145"/>
      <c r="AZ282" s="145"/>
      <c r="BA282" s="145"/>
      <c r="BB282" s="145"/>
      <c r="BC282" s="145"/>
    </row>
    <row r="283" spans="1:55" s="3" customFormat="1" x14ac:dyDescent="0.2">
      <c r="A283" s="15"/>
      <c r="I283" s="145"/>
      <c r="J283" s="145"/>
      <c r="K283" s="145"/>
      <c r="L283" s="145"/>
      <c r="M283" s="145"/>
      <c r="N283" s="145"/>
      <c r="O283" s="145"/>
      <c r="P283" s="145"/>
      <c r="Q283" s="145"/>
      <c r="R283" s="145"/>
      <c r="S283" s="145"/>
      <c r="T283" s="145"/>
      <c r="U283" s="145"/>
      <c r="V283" s="145"/>
      <c r="W283" s="145"/>
      <c r="X283" s="145"/>
      <c r="Y283" s="145"/>
      <c r="Z283" s="145"/>
      <c r="AA283" s="145"/>
      <c r="AB283" s="145"/>
      <c r="AC283" s="145"/>
      <c r="AD283" s="145"/>
      <c r="AE283" s="145"/>
      <c r="AF283" s="145"/>
      <c r="AG283" s="145"/>
      <c r="AH283" s="145"/>
      <c r="AI283" s="145"/>
      <c r="AJ283" s="145"/>
      <c r="AK283" s="145"/>
      <c r="AL283" s="145"/>
      <c r="AM283" s="145"/>
      <c r="AN283" s="145"/>
      <c r="AO283" s="145"/>
      <c r="AP283" s="145"/>
      <c r="AQ283" s="145"/>
      <c r="AR283" s="145"/>
      <c r="AS283" s="145"/>
      <c r="AT283" s="145"/>
      <c r="AU283" s="145"/>
      <c r="AV283" s="145"/>
      <c r="AW283" s="145"/>
      <c r="AX283" s="145"/>
      <c r="AY283" s="145"/>
      <c r="AZ283" s="145"/>
      <c r="BA283" s="145"/>
      <c r="BB283" s="145"/>
      <c r="BC283" s="145"/>
    </row>
    <row r="284" spans="1:55" s="3" customFormat="1" x14ac:dyDescent="0.2">
      <c r="A284" s="15"/>
      <c r="I284" s="145"/>
      <c r="J284" s="145"/>
      <c r="K284" s="145"/>
      <c r="L284" s="145"/>
      <c r="M284" s="145"/>
      <c r="N284" s="145"/>
      <c r="O284" s="145"/>
      <c r="P284" s="145"/>
      <c r="Q284" s="145"/>
      <c r="R284" s="145"/>
      <c r="S284" s="145"/>
      <c r="T284" s="145"/>
      <c r="U284" s="145"/>
      <c r="V284" s="145"/>
      <c r="W284" s="145"/>
      <c r="X284" s="145"/>
      <c r="Y284" s="145"/>
      <c r="Z284" s="145"/>
      <c r="AA284" s="145"/>
      <c r="AB284" s="145"/>
      <c r="AC284" s="145"/>
      <c r="AD284" s="145"/>
      <c r="AE284" s="145"/>
      <c r="AF284" s="145"/>
      <c r="AG284" s="145"/>
      <c r="AH284" s="145"/>
      <c r="AI284" s="145"/>
      <c r="AJ284" s="145"/>
      <c r="AK284" s="145"/>
      <c r="AL284" s="145"/>
      <c r="AM284" s="145"/>
      <c r="AN284" s="145"/>
      <c r="AO284" s="145"/>
      <c r="AP284" s="145"/>
      <c r="AQ284" s="145"/>
      <c r="AR284" s="145"/>
      <c r="AS284" s="145"/>
      <c r="AT284" s="145"/>
      <c r="AU284" s="145"/>
      <c r="AV284" s="145"/>
      <c r="AW284" s="145"/>
      <c r="AX284" s="145"/>
      <c r="AY284" s="145"/>
      <c r="AZ284" s="145"/>
      <c r="BA284" s="145"/>
      <c r="BB284" s="145"/>
      <c r="BC284" s="145"/>
    </row>
    <row r="285" spans="1:55" s="3" customFormat="1" x14ac:dyDescent="0.2">
      <c r="A285" s="15"/>
      <c r="I285" s="145"/>
      <c r="J285" s="145"/>
      <c r="K285" s="145"/>
      <c r="L285" s="145"/>
      <c r="M285" s="145"/>
      <c r="N285" s="145"/>
      <c r="O285" s="145"/>
      <c r="P285" s="145"/>
      <c r="Q285" s="145"/>
      <c r="R285" s="145"/>
      <c r="S285" s="145"/>
      <c r="T285" s="145"/>
      <c r="U285" s="145"/>
      <c r="V285" s="145"/>
      <c r="W285" s="145"/>
      <c r="X285" s="145"/>
      <c r="Y285" s="145"/>
      <c r="Z285" s="145"/>
      <c r="AA285" s="145"/>
      <c r="AB285" s="145"/>
      <c r="AC285" s="145"/>
      <c r="AD285" s="145"/>
      <c r="AE285" s="145"/>
      <c r="AF285" s="145"/>
      <c r="AG285" s="145"/>
      <c r="AH285" s="145"/>
      <c r="AI285" s="145"/>
      <c r="AJ285" s="145"/>
      <c r="AK285" s="145"/>
      <c r="AL285" s="145"/>
      <c r="AM285" s="145"/>
      <c r="AN285" s="145"/>
      <c r="AO285" s="145"/>
      <c r="AP285" s="145"/>
      <c r="AQ285" s="145"/>
      <c r="AR285" s="145"/>
      <c r="AS285" s="145"/>
      <c r="AT285" s="145"/>
      <c r="AU285" s="145"/>
      <c r="AV285" s="145"/>
      <c r="AW285" s="145"/>
      <c r="AX285" s="145"/>
      <c r="AY285" s="145"/>
      <c r="AZ285" s="145"/>
      <c r="BA285" s="145"/>
      <c r="BB285" s="145"/>
      <c r="BC285" s="145"/>
    </row>
    <row r="286" spans="1:55" s="3" customFormat="1" x14ac:dyDescent="0.2">
      <c r="A286" s="15"/>
      <c r="I286" s="145"/>
      <c r="J286" s="145"/>
      <c r="K286" s="145"/>
      <c r="L286" s="145"/>
      <c r="M286" s="145"/>
      <c r="N286" s="145"/>
      <c r="O286" s="145"/>
      <c r="P286" s="145"/>
      <c r="Q286" s="145"/>
      <c r="R286" s="145"/>
      <c r="S286" s="145"/>
      <c r="T286" s="145"/>
      <c r="U286" s="145"/>
      <c r="V286" s="145"/>
      <c r="W286" s="145"/>
      <c r="X286" s="145"/>
      <c r="Y286" s="145"/>
      <c r="Z286" s="145"/>
      <c r="AA286" s="145"/>
      <c r="AB286" s="145"/>
      <c r="AC286" s="145"/>
      <c r="AD286" s="145"/>
      <c r="AE286" s="145"/>
      <c r="AF286" s="145"/>
      <c r="AG286" s="145"/>
      <c r="AH286" s="145"/>
      <c r="AI286" s="145"/>
      <c r="AJ286" s="145"/>
      <c r="AK286" s="145"/>
      <c r="AL286" s="145"/>
      <c r="AM286" s="145"/>
      <c r="AN286" s="145"/>
      <c r="AO286" s="145"/>
      <c r="AP286" s="145"/>
      <c r="AQ286" s="145"/>
      <c r="AR286" s="145"/>
      <c r="AS286" s="145"/>
      <c r="AT286" s="145"/>
      <c r="AU286" s="145"/>
      <c r="AV286" s="145"/>
      <c r="AW286" s="145"/>
      <c r="AX286" s="145"/>
      <c r="AY286" s="145"/>
      <c r="AZ286" s="145"/>
      <c r="BA286" s="145"/>
      <c r="BB286" s="145"/>
      <c r="BC286" s="145"/>
    </row>
    <row r="287" spans="1:55" s="3" customFormat="1" x14ac:dyDescent="0.2">
      <c r="A287" s="15"/>
      <c r="I287" s="145"/>
      <c r="J287" s="145"/>
      <c r="K287" s="145"/>
      <c r="L287" s="145"/>
      <c r="M287" s="145"/>
      <c r="N287" s="145"/>
      <c r="O287" s="145"/>
      <c r="P287" s="145"/>
      <c r="Q287" s="145"/>
      <c r="R287" s="145"/>
      <c r="S287" s="145"/>
      <c r="T287" s="145"/>
      <c r="U287" s="145"/>
      <c r="V287" s="145"/>
      <c r="W287" s="145"/>
      <c r="X287" s="145"/>
      <c r="Y287" s="145"/>
      <c r="Z287" s="145"/>
      <c r="AA287" s="145"/>
      <c r="AB287" s="145"/>
      <c r="AC287" s="145"/>
      <c r="AD287" s="145"/>
      <c r="AE287" s="145"/>
      <c r="AF287" s="145"/>
      <c r="AG287" s="145"/>
      <c r="AH287" s="145"/>
      <c r="AI287" s="145"/>
      <c r="AJ287" s="145"/>
      <c r="AK287" s="145"/>
      <c r="AL287" s="145"/>
      <c r="AM287" s="145"/>
      <c r="AN287" s="145"/>
      <c r="AO287" s="145"/>
      <c r="AP287" s="145"/>
      <c r="AQ287" s="145"/>
      <c r="AR287" s="145"/>
      <c r="AS287" s="145"/>
      <c r="AT287" s="145"/>
      <c r="AU287" s="145"/>
      <c r="AV287" s="145"/>
      <c r="AW287" s="145"/>
      <c r="AX287" s="145"/>
      <c r="AY287" s="145"/>
      <c r="AZ287" s="145"/>
      <c r="BA287" s="145"/>
      <c r="BB287" s="145"/>
      <c r="BC287" s="145"/>
    </row>
    <row r="288" spans="1:55" s="3" customFormat="1" x14ac:dyDescent="0.2">
      <c r="A288" s="15"/>
      <c r="I288" s="145"/>
      <c r="J288" s="145"/>
      <c r="K288" s="145"/>
      <c r="L288" s="145"/>
      <c r="M288" s="145"/>
      <c r="N288" s="145"/>
      <c r="O288" s="145"/>
      <c r="P288" s="145"/>
      <c r="Q288" s="145"/>
      <c r="R288" s="145"/>
      <c r="S288" s="145"/>
      <c r="T288" s="145"/>
      <c r="U288" s="145"/>
      <c r="V288" s="145"/>
      <c r="W288" s="145"/>
      <c r="X288" s="145"/>
      <c r="Y288" s="145"/>
      <c r="Z288" s="145"/>
      <c r="AA288" s="145"/>
      <c r="AB288" s="145"/>
      <c r="AC288" s="145"/>
      <c r="AD288" s="145"/>
      <c r="AE288" s="145"/>
      <c r="AF288" s="145"/>
      <c r="AG288" s="145"/>
      <c r="AH288" s="145"/>
      <c r="AI288" s="145"/>
      <c r="AJ288" s="145"/>
      <c r="AK288" s="145"/>
      <c r="AL288" s="145"/>
      <c r="AM288" s="145"/>
      <c r="AN288" s="145"/>
      <c r="AO288" s="145"/>
      <c r="AP288" s="145"/>
      <c r="AQ288" s="145"/>
      <c r="AR288" s="145"/>
      <c r="AS288" s="145"/>
      <c r="AT288" s="145"/>
      <c r="AU288" s="145"/>
      <c r="AV288" s="145"/>
      <c r="AW288" s="145"/>
      <c r="AX288" s="145"/>
      <c r="AY288" s="145"/>
      <c r="AZ288" s="145"/>
      <c r="BA288" s="145"/>
      <c r="BB288" s="145"/>
      <c r="BC288" s="145"/>
    </row>
    <row r="289" spans="1:55" s="3" customFormat="1" x14ac:dyDescent="0.2">
      <c r="A289" s="15"/>
      <c r="I289" s="145"/>
      <c r="J289" s="145"/>
      <c r="K289" s="145"/>
      <c r="L289" s="145"/>
      <c r="M289" s="145"/>
      <c r="N289" s="145"/>
      <c r="O289" s="145"/>
      <c r="P289" s="145"/>
      <c r="Q289" s="145"/>
      <c r="R289" s="145"/>
      <c r="S289" s="145"/>
      <c r="T289" s="145"/>
      <c r="U289" s="145"/>
      <c r="V289" s="145"/>
      <c r="W289" s="145"/>
      <c r="X289" s="145"/>
      <c r="Y289" s="145"/>
      <c r="Z289" s="145"/>
      <c r="AA289" s="145"/>
      <c r="AB289" s="145"/>
      <c r="AC289" s="145"/>
      <c r="AD289" s="145"/>
      <c r="AE289" s="145"/>
      <c r="AF289" s="145"/>
      <c r="AG289" s="145"/>
      <c r="AH289" s="145"/>
      <c r="AI289" s="145"/>
      <c r="AJ289" s="145"/>
      <c r="AK289" s="145"/>
      <c r="AL289" s="145"/>
      <c r="AM289" s="145"/>
      <c r="AN289" s="145"/>
      <c r="AO289" s="145"/>
      <c r="AP289" s="145"/>
      <c r="AQ289" s="145"/>
      <c r="AR289" s="145"/>
      <c r="AS289" s="145"/>
      <c r="AT289" s="145"/>
      <c r="AU289" s="145"/>
      <c r="AV289" s="145"/>
      <c r="AW289" s="145"/>
      <c r="AX289" s="145"/>
      <c r="AY289" s="145"/>
      <c r="AZ289" s="145"/>
      <c r="BA289" s="145"/>
      <c r="BB289" s="145"/>
      <c r="BC289" s="145"/>
    </row>
    <row r="290" spans="1:55" s="3" customFormat="1" x14ac:dyDescent="0.2">
      <c r="A290" s="15"/>
      <c r="I290" s="145"/>
      <c r="J290" s="145"/>
      <c r="K290" s="145"/>
      <c r="L290" s="145"/>
      <c r="M290" s="145"/>
      <c r="N290" s="145"/>
      <c r="O290" s="145"/>
      <c r="P290" s="145"/>
      <c r="Q290" s="145"/>
      <c r="R290" s="145"/>
      <c r="S290" s="145"/>
      <c r="T290" s="145"/>
      <c r="U290" s="145"/>
      <c r="V290" s="145"/>
      <c r="W290" s="145"/>
      <c r="X290" s="145"/>
      <c r="Y290" s="145"/>
      <c r="Z290" s="145"/>
      <c r="AA290" s="145"/>
      <c r="AB290" s="145"/>
      <c r="AC290" s="145"/>
      <c r="AD290" s="145"/>
      <c r="AE290" s="145"/>
      <c r="AF290" s="145"/>
      <c r="AG290" s="145"/>
      <c r="AH290" s="145"/>
      <c r="AI290" s="145"/>
      <c r="AJ290" s="145"/>
      <c r="AK290" s="145"/>
      <c r="AL290" s="145"/>
      <c r="AM290" s="145"/>
      <c r="AN290" s="145"/>
      <c r="AO290" s="145"/>
      <c r="AP290" s="145"/>
      <c r="AQ290" s="145"/>
      <c r="AR290" s="145"/>
      <c r="AS290" s="145"/>
      <c r="AT290" s="145"/>
      <c r="AU290" s="145"/>
      <c r="AV290" s="145"/>
      <c r="AW290" s="145"/>
      <c r="AX290" s="145"/>
      <c r="AY290" s="145"/>
      <c r="AZ290" s="145"/>
      <c r="BA290" s="145"/>
      <c r="BB290" s="145"/>
      <c r="BC290" s="145"/>
    </row>
    <row r="291" spans="1:55" s="3" customFormat="1" x14ac:dyDescent="0.2">
      <c r="A291" s="15"/>
      <c r="I291" s="145"/>
      <c r="J291" s="145"/>
      <c r="K291" s="145"/>
      <c r="L291" s="145"/>
      <c r="M291" s="145"/>
      <c r="N291" s="145"/>
      <c r="O291" s="145"/>
      <c r="P291" s="145"/>
      <c r="Q291" s="145"/>
      <c r="R291" s="145"/>
      <c r="S291" s="145"/>
      <c r="T291" s="145"/>
      <c r="U291" s="145"/>
      <c r="V291" s="145"/>
      <c r="W291" s="145"/>
      <c r="X291" s="145"/>
      <c r="Y291" s="145"/>
      <c r="Z291" s="145"/>
      <c r="AA291" s="145"/>
      <c r="AB291" s="145"/>
      <c r="AC291" s="145"/>
      <c r="AD291" s="145"/>
      <c r="AE291" s="145"/>
      <c r="AF291" s="145"/>
      <c r="AG291" s="145"/>
      <c r="AH291" s="145"/>
      <c r="AI291" s="145"/>
      <c r="AJ291" s="145"/>
      <c r="AK291" s="145"/>
      <c r="AL291" s="145"/>
      <c r="AM291" s="145"/>
      <c r="AN291" s="145"/>
      <c r="AO291" s="145"/>
      <c r="AP291" s="145"/>
      <c r="AQ291" s="145"/>
      <c r="AR291" s="145"/>
      <c r="AS291" s="145"/>
      <c r="AT291" s="145"/>
      <c r="AU291" s="145"/>
      <c r="AV291" s="145"/>
      <c r="AW291" s="145"/>
      <c r="AX291" s="145"/>
      <c r="AY291" s="145"/>
      <c r="AZ291" s="145"/>
      <c r="BA291" s="145"/>
      <c r="BB291" s="145"/>
      <c r="BC291" s="145"/>
    </row>
    <row r="292" spans="1:55" s="3" customFormat="1" x14ac:dyDescent="0.2">
      <c r="A292" s="15"/>
      <c r="I292" s="145"/>
      <c r="J292" s="145"/>
      <c r="K292" s="145"/>
      <c r="L292" s="145"/>
      <c r="M292" s="145"/>
      <c r="N292" s="145"/>
      <c r="O292" s="145"/>
      <c r="P292" s="145"/>
      <c r="Q292" s="145"/>
      <c r="R292" s="145"/>
      <c r="S292" s="145"/>
      <c r="T292" s="145"/>
      <c r="U292" s="145"/>
      <c r="V292" s="145"/>
      <c r="W292" s="145"/>
      <c r="X292" s="145"/>
      <c r="Y292" s="145"/>
      <c r="Z292" s="145"/>
      <c r="AA292" s="145"/>
      <c r="AB292" s="145"/>
      <c r="AC292" s="145"/>
      <c r="AD292" s="145"/>
      <c r="AE292" s="145"/>
      <c r="AF292" s="145"/>
      <c r="AG292" s="145"/>
      <c r="AH292" s="145"/>
      <c r="AI292" s="145"/>
      <c r="AJ292" s="145"/>
      <c r="AK292" s="145"/>
      <c r="AL292" s="145"/>
      <c r="AM292" s="145"/>
      <c r="AN292" s="145"/>
      <c r="AO292" s="145"/>
      <c r="AP292" s="145"/>
      <c r="AQ292" s="145"/>
      <c r="AR292" s="145"/>
      <c r="AS292" s="145"/>
      <c r="AT292" s="145"/>
      <c r="AU292" s="145"/>
      <c r="AV292" s="145"/>
      <c r="AW292" s="145"/>
      <c r="AX292" s="145"/>
      <c r="AY292" s="145"/>
      <c r="AZ292" s="145"/>
      <c r="BA292" s="145"/>
      <c r="BB292" s="145"/>
      <c r="BC292" s="145"/>
    </row>
    <row r="293" spans="1:55" s="3" customFormat="1" x14ac:dyDescent="0.2">
      <c r="A293" s="15"/>
      <c r="I293" s="145"/>
      <c r="J293" s="145"/>
      <c r="K293" s="145"/>
      <c r="L293" s="145"/>
      <c r="M293" s="145"/>
      <c r="N293" s="145"/>
      <c r="O293" s="145"/>
      <c r="P293" s="145"/>
      <c r="Q293" s="145"/>
      <c r="R293" s="145"/>
      <c r="S293" s="145"/>
      <c r="T293" s="145"/>
      <c r="U293" s="145"/>
      <c r="V293" s="145"/>
      <c r="W293" s="145"/>
      <c r="X293" s="145"/>
      <c r="Y293" s="145"/>
      <c r="Z293" s="145"/>
      <c r="AA293" s="145"/>
      <c r="AB293" s="145"/>
      <c r="AC293" s="145"/>
      <c r="AD293" s="145"/>
      <c r="AE293" s="145"/>
      <c r="AF293" s="145"/>
      <c r="AG293" s="145"/>
      <c r="AH293" s="145"/>
      <c r="AI293" s="145"/>
      <c r="AJ293" s="145"/>
      <c r="AK293" s="145"/>
      <c r="AL293" s="145"/>
      <c r="AM293" s="145"/>
      <c r="AN293" s="145"/>
      <c r="AO293" s="145"/>
      <c r="AP293" s="145"/>
      <c r="AQ293" s="145"/>
      <c r="AR293" s="145"/>
      <c r="AS293" s="145"/>
      <c r="AT293" s="145"/>
      <c r="AU293" s="145"/>
      <c r="AV293" s="145"/>
      <c r="AW293" s="145"/>
      <c r="AX293" s="145"/>
      <c r="AY293" s="145"/>
      <c r="AZ293" s="145"/>
      <c r="BA293" s="145"/>
      <c r="BB293" s="145"/>
      <c r="BC293" s="145"/>
    </row>
    <row r="294" spans="1:55" s="3" customFormat="1" x14ac:dyDescent="0.2">
      <c r="A294" s="15"/>
      <c r="I294" s="145"/>
      <c r="J294" s="145"/>
      <c r="K294" s="145"/>
      <c r="L294" s="145"/>
      <c r="M294" s="145"/>
      <c r="N294" s="145"/>
      <c r="O294" s="145"/>
      <c r="P294" s="145"/>
      <c r="Q294" s="145"/>
      <c r="R294" s="145"/>
      <c r="S294" s="145"/>
      <c r="T294" s="145"/>
      <c r="U294" s="145"/>
      <c r="V294" s="145"/>
      <c r="W294" s="145"/>
      <c r="X294" s="145"/>
      <c r="Y294" s="145"/>
      <c r="Z294" s="145"/>
      <c r="AA294" s="145"/>
      <c r="AB294" s="145"/>
      <c r="AC294" s="145"/>
      <c r="AD294" s="145"/>
      <c r="AE294" s="145"/>
      <c r="AF294" s="145"/>
      <c r="AG294" s="145"/>
      <c r="AH294" s="145"/>
      <c r="AI294" s="145"/>
      <c r="AJ294" s="145"/>
      <c r="AK294" s="145"/>
      <c r="AL294" s="145"/>
      <c r="AM294" s="145"/>
      <c r="AN294" s="145"/>
      <c r="AO294" s="145"/>
      <c r="AP294" s="145"/>
      <c r="AQ294" s="145"/>
      <c r="AR294" s="145"/>
      <c r="AS294" s="145"/>
      <c r="AT294" s="145"/>
      <c r="AU294" s="145"/>
      <c r="AV294" s="145"/>
      <c r="AW294" s="145"/>
      <c r="AX294" s="145"/>
      <c r="AY294" s="145"/>
      <c r="AZ294" s="145"/>
      <c r="BA294" s="145"/>
      <c r="BB294" s="145"/>
      <c r="BC294" s="145"/>
    </row>
    <row r="295" spans="1:55" s="3" customFormat="1" x14ac:dyDescent="0.2">
      <c r="A295" s="15"/>
      <c r="I295" s="145"/>
      <c r="J295" s="145"/>
      <c r="K295" s="145"/>
      <c r="L295" s="145"/>
      <c r="M295" s="145"/>
      <c r="N295" s="145"/>
      <c r="O295" s="145"/>
      <c r="P295" s="145"/>
      <c r="Q295" s="145"/>
      <c r="R295" s="145"/>
      <c r="S295" s="145"/>
      <c r="T295" s="145"/>
      <c r="U295" s="145"/>
      <c r="V295" s="145"/>
      <c r="W295" s="145"/>
      <c r="X295" s="145"/>
      <c r="Y295" s="145"/>
      <c r="Z295" s="145"/>
      <c r="AA295" s="145"/>
      <c r="AB295" s="145"/>
      <c r="AC295" s="145"/>
      <c r="AD295" s="145"/>
      <c r="AE295" s="145"/>
      <c r="AF295" s="145"/>
      <c r="AG295" s="145"/>
      <c r="AH295" s="145"/>
      <c r="AI295" s="145"/>
      <c r="AJ295" s="145"/>
      <c r="AK295" s="145"/>
      <c r="AL295" s="145"/>
      <c r="AM295" s="145"/>
      <c r="AN295" s="145"/>
      <c r="AO295" s="145"/>
      <c r="AP295" s="145"/>
      <c r="AQ295" s="145"/>
      <c r="AR295" s="145"/>
      <c r="AS295" s="145"/>
      <c r="AT295" s="145"/>
      <c r="AU295" s="145"/>
      <c r="AV295" s="145"/>
      <c r="AW295" s="145"/>
      <c r="AX295" s="145"/>
      <c r="AY295" s="145"/>
      <c r="AZ295" s="145"/>
      <c r="BA295" s="145"/>
      <c r="BB295" s="145"/>
      <c r="BC295" s="145"/>
    </row>
    <row r="296" spans="1:55" s="3" customFormat="1" x14ac:dyDescent="0.2">
      <c r="A296" s="15"/>
      <c r="I296" s="145"/>
      <c r="J296" s="145"/>
      <c r="K296" s="145"/>
      <c r="L296" s="145"/>
      <c r="M296" s="145"/>
      <c r="N296" s="145"/>
      <c r="O296" s="145"/>
      <c r="P296" s="145"/>
      <c r="Q296" s="145"/>
      <c r="R296" s="145"/>
      <c r="S296" s="145"/>
      <c r="T296" s="145"/>
      <c r="U296" s="145"/>
      <c r="V296" s="145"/>
      <c r="W296" s="145"/>
      <c r="X296" s="145"/>
      <c r="Y296" s="145"/>
      <c r="Z296" s="145"/>
      <c r="AA296" s="145"/>
      <c r="AB296" s="145"/>
      <c r="AC296" s="145"/>
      <c r="AD296" s="145"/>
      <c r="AE296" s="145"/>
      <c r="AF296" s="145"/>
      <c r="AG296" s="145"/>
      <c r="AH296" s="145"/>
      <c r="AI296" s="145"/>
      <c r="AJ296" s="145"/>
      <c r="AK296" s="145"/>
      <c r="AL296" s="145"/>
      <c r="AM296" s="145"/>
      <c r="AN296" s="145"/>
      <c r="AO296" s="145"/>
      <c r="AP296" s="145"/>
      <c r="AQ296" s="145"/>
      <c r="AR296" s="145"/>
      <c r="AS296" s="145"/>
      <c r="AT296" s="145"/>
      <c r="AU296" s="145"/>
      <c r="AV296" s="145"/>
      <c r="AW296" s="145"/>
      <c r="AX296" s="145"/>
      <c r="AY296" s="145"/>
      <c r="AZ296" s="145"/>
      <c r="BA296" s="145"/>
      <c r="BB296" s="145"/>
      <c r="BC296" s="145"/>
    </row>
    <row r="297" spans="1:55" s="3" customFormat="1" x14ac:dyDescent="0.2">
      <c r="A297" s="15"/>
      <c r="I297" s="145"/>
      <c r="J297" s="145"/>
      <c r="K297" s="145"/>
      <c r="L297" s="145"/>
      <c r="M297" s="145"/>
      <c r="N297" s="145"/>
      <c r="O297" s="145"/>
      <c r="P297" s="145"/>
      <c r="Q297" s="145"/>
      <c r="R297" s="145"/>
      <c r="S297" s="145"/>
      <c r="T297" s="145"/>
      <c r="U297" s="145"/>
      <c r="V297" s="145"/>
      <c r="W297" s="145"/>
      <c r="X297" s="145"/>
      <c r="Y297" s="145"/>
      <c r="Z297" s="145"/>
      <c r="AA297" s="145"/>
      <c r="AB297" s="145"/>
      <c r="AC297" s="145"/>
      <c r="AD297" s="145"/>
      <c r="AE297" s="145"/>
      <c r="AF297" s="145"/>
      <c r="AG297" s="145"/>
      <c r="AH297" s="145"/>
      <c r="AI297" s="145"/>
      <c r="AJ297" s="145"/>
      <c r="AK297" s="145"/>
      <c r="AL297" s="145"/>
      <c r="AM297" s="145"/>
      <c r="AN297" s="145"/>
      <c r="AO297" s="145"/>
      <c r="AP297" s="145"/>
      <c r="AQ297" s="145"/>
      <c r="AR297" s="145"/>
      <c r="AS297" s="145"/>
      <c r="AT297" s="145"/>
      <c r="AU297" s="145"/>
      <c r="AV297" s="145"/>
      <c r="AW297" s="145"/>
      <c r="AX297" s="145"/>
      <c r="AY297" s="145"/>
      <c r="AZ297" s="145"/>
      <c r="BA297" s="145"/>
      <c r="BB297" s="145"/>
      <c r="BC297" s="145"/>
    </row>
    <row r="298" spans="1:55" s="3" customFormat="1" x14ac:dyDescent="0.2">
      <c r="A298" s="15"/>
      <c r="I298" s="145"/>
      <c r="J298" s="145"/>
      <c r="K298" s="145"/>
      <c r="L298" s="145"/>
      <c r="M298" s="145"/>
      <c r="N298" s="145"/>
      <c r="O298" s="145"/>
      <c r="P298" s="145"/>
      <c r="Q298" s="145"/>
      <c r="R298" s="145"/>
      <c r="S298" s="145"/>
      <c r="T298" s="145"/>
      <c r="U298" s="145"/>
      <c r="V298" s="145"/>
      <c r="W298" s="145"/>
      <c r="X298" s="145"/>
      <c r="Y298" s="145"/>
      <c r="Z298" s="145"/>
      <c r="AA298" s="145"/>
      <c r="AB298" s="145"/>
      <c r="AC298" s="145"/>
      <c r="AD298" s="145"/>
      <c r="AE298" s="145"/>
      <c r="AF298" s="145"/>
      <c r="AG298" s="145"/>
      <c r="AH298" s="145"/>
      <c r="AI298" s="145"/>
      <c r="AJ298" s="145"/>
      <c r="AK298" s="145"/>
      <c r="AL298" s="145"/>
      <c r="AM298" s="145"/>
      <c r="AN298" s="145"/>
      <c r="AO298" s="145"/>
      <c r="AP298" s="145"/>
      <c r="AQ298" s="145"/>
      <c r="AR298" s="145"/>
      <c r="AS298" s="145"/>
      <c r="AT298" s="145"/>
      <c r="AU298" s="145"/>
      <c r="AV298" s="145"/>
      <c r="AW298" s="145"/>
      <c r="AX298" s="145"/>
      <c r="AY298" s="145"/>
      <c r="AZ298" s="145"/>
      <c r="BA298" s="145"/>
      <c r="BB298" s="145"/>
      <c r="BC298" s="145"/>
    </row>
    <row r="299" spans="1:55" s="3" customFormat="1" x14ac:dyDescent="0.2">
      <c r="A299" s="15"/>
      <c r="I299" s="145"/>
      <c r="J299" s="145"/>
      <c r="K299" s="145"/>
      <c r="L299" s="145"/>
      <c r="M299" s="145"/>
      <c r="N299" s="145"/>
      <c r="O299" s="145"/>
      <c r="P299" s="145"/>
      <c r="Q299" s="145"/>
      <c r="R299" s="145"/>
      <c r="S299" s="145"/>
      <c r="T299" s="145"/>
      <c r="U299" s="145"/>
      <c r="V299" s="145"/>
      <c r="W299" s="145"/>
      <c r="X299" s="145"/>
      <c r="Y299" s="145"/>
      <c r="Z299" s="145"/>
      <c r="AA299" s="145"/>
      <c r="AB299" s="145"/>
      <c r="AC299" s="145"/>
      <c r="AD299" s="145"/>
      <c r="AE299" s="145"/>
      <c r="AF299" s="145"/>
      <c r="AG299" s="145"/>
      <c r="AH299" s="145"/>
      <c r="AI299" s="145"/>
      <c r="AJ299" s="145"/>
      <c r="AK299" s="145"/>
      <c r="AL299" s="145"/>
      <c r="AM299" s="145"/>
      <c r="AN299" s="145"/>
      <c r="AO299" s="145"/>
      <c r="AP299" s="145"/>
      <c r="AQ299" s="145"/>
      <c r="AR299" s="145"/>
      <c r="AS299" s="145"/>
      <c r="AT299" s="145"/>
      <c r="AU299" s="145"/>
      <c r="AV299" s="145"/>
      <c r="AW299" s="145"/>
      <c r="AX299" s="145"/>
      <c r="AY299" s="145"/>
      <c r="AZ299" s="145"/>
      <c r="BA299" s="145"/>
      <c r="BB299" s="145"/>
      <c r="BC299" s="145"/>
    </row>
    <row r="300" spans="1:55" s="3" customFormat="1" x14ac:dyDescent="0.2">
      <c r="A300" s="15"/>
      <c r="I300" s="145"/>
      <c r="J300" s="145"/>
      <c r="K300" s="145"/>
      <c r="L300" s="145"/>
      <c r="M300" s="145"/>
      <c r="N300" s="145"/>
      <c r="O300" s="145"/>
      <c r="P300" s="145"/>
      <c r="Q300" s="145"/>
      <c r="R300" s="145"/>
      <c r="S300" s="145"/>
      <c r="T300" s="145"/>
      <c r="U300" s="145"/>
      <c r="V300" s="145"/>
      <c r="W300" s="145"/>
      <c r="X300" s="145"/>
      <c r="Y300" s="145"/>
      <c r="Z300" s="145"/>
      <c r="AA300" s="145"/>
      <c r="AB300" s="145"/>
      <c r="AC300" s="145"/>
      <c r="AD300" s="145"/>
      <c r="AE300" s="145"/>
      <c r="AF300" s="145"/>
      <c r="AG300" s="145"/>
      <c r="AH300" s="145"/>
      <c r="AI300" s="145"/>
      <c r="AJ300" s="145"/>
      <c r="AK300" s="145"/>
      <c r="AL300" s="145"/>
      <c r="AM300" s="145"/>
      <c r="AN300" s="145"/>
      <c r="AO300" s="145"/>
      <c r="AP300" s="145"/>
      <c r="AQ300" s="145"/>
      <c r="AR300" s="145"/>
      <c r="AS300" s="145"/>
      <c r="AT300" s="145"/>
      <c r="AU300" s="145"/>
      <c r="AV300" s="145"/>
      <c r="AW300" s="145"/>
      <c r="AX300" s="145"/>
      <c r="AY300" s="145"/>
      <c r="AZ300" s="145"/>
      <c r="BA300" s="145"/>
      <c r="BB300" s="145"/>
      <c r="BC300" s="145"/>
    </row>
    <row r="301" spans="1:55" s="3" customFormat="1" x14ac:dyDescent="0.2">
      <c r="A301" s="15"/>
      <c r="I301" s="145"/>
      <c r="J301" s="145"/>
      <c r="K301" s="145"/>
      <c r="L301" s="145"/>
      <c r="M301" s="145"/>
      <c r="N301" s="145"/>
      <c r="O301" s="145"/>
      <c r="P301" s="145"/>
      <c r="Q301" s="145"/>
      <c r="R301" s="145"/>
      <c r="S301" s="145"/>
      <c r="T301" s="145"/>
      <c r="U301" s="145"/>
      <c r="V301" s="145"/>
      <c r="W301" s="145"/>
      <c r="X301" s="145"/>
      <c r="Y301" s="145"/>
      <c r="Z301" s="145"/>
      <c r="AA301" s="145"/>
      <c r="AB301" s="145"/>
      <c r="AC301" s="145"/>
      <c r="AD301" s="145"/>
      <c r="AE301" s="145"/>
      <c r="AF301" s="145"/>
      <c r="AG301" s="145"/>
      <c r="AH301" s="145"/>
      <c r="AI301" s="145"/>
      <c r="AJ301" s="145"/>
      <c r="AK301" s="145"/>
      <c r="AL301" s="145"/>
      <c r="AM301" s="145"/>
      <c r="AN301" s="145"/>
      <c r="AO301" s="145"/>
      <c r="AP301" s="145"/>
      <c r="AQ301" s="145"/>
      <c r="AR301" s="145"/>
      <c r="AS301" s="145"/>
      <c r="AT301" s="145"/>
      <c r="AU301" s="145"/>
      <c r="AV301" s="145"/>
      <c r="AW301" s="145"/>
      <c r="AX301" s="145"/>
      <c r="AY301" s="145"/>
      <c r="AZ301" s="145"/>
      <c r="BA301" s="145"/>
      <c r="BB301" s="145"/>
      <c r="BC301" s="145"/>
    </row>
    <row r="302" spans="1:55" s="3" customFormat="1" x14ac:dyDescent="0.2">
      <c r="A302" s="15"/>
      <c r="I302" s="145"/>
      <c r="J302" s="145"/>
      <c r="K302" s="145"/>
      <c r="L302" s="145"/>
      <c r="M302" s="145"/>
      <c r="N302" s="145"/>
      <c r="O302" s="145"/>
      <c r="P302" s="145"/>
      <c r="Q302" s="145"/>
      <c r="R302" s="145"/>
      <c r="S302" s="145"/>
      <c r="T302" s="145"/>
      <c r="U302" s="145"/>
      <c r="V302" s="145"/>
      <c r="W302" s="145"/>
      <c r="X302" s="145"/>
      <c r="Y302" s="145"/>
      <c r="Z302" s="145"/>
      <c r="AA302" s="145"/>
      <c r="AB302" s="145"/>
      <c r="AC302" s="145"/>
      <c r="AD302" s="145"/>
      <c r="AE302" s="145"/>
      <c r="AF302" s="145"/>
      <c r="AG302" s="145"/>
      <c r="AH302" s="145"/>
      <c r="AI302" s="145"/>
      <c r="AJ302" s="145"/>
      <c r="AK302" s="145"/>
      <c r="AL302" s="145"/>
      <c r="AM302" s="145"/>
      <c r="AN302" s="145"/>
      <c r="AO302" s="145"/>
      <c r="AP302" s="145"/>
      <c r="AQ302" s="145"/>
      <c r="AR302" s="145"/>
      <c r="AS302" s="145"/>
      <c r="AT302" s="145"/>
      <c r="AU302" s="145"/>
      <c r="AV302" s="145"/>
      <c r="AW302" s="145"/>
      <c r="AX302" s="145"/>
      <c r="AY302" s="145"/>
      <c r="AZ302" s="145"/>
      <c r="BA302" s="145"/>
      <c r="BB302" s="145"/>
      <c r="BC302" s="145"/>
    </row>
    <row r="303" spans="1:55" s="3" customFormat="1" x14ac:dyDescent="0.2">
      <c r="A303" s="15"/>
      <c r="I303" s="145"/>
      <c r="J303" s="145"/>
      <c r="K303" s="145"/>
      <c r="L303" s="145"/>
      <c r="M303" s="145"/>
      <c r="N303" s="145"/>
      <c r="O303" s="145"/>
      <c r="P303" s="145"/>
      <c r="Q303" s="145"/>
      <c r="R303" s="145"/>
      <c r="S303" s="145"/>
      <c r="T303" s="145"/>
      <c r="U303" s="145"/>
      <c r="V303" s="145"/>
      <c r="W303" s="145"/>
      <c r="X303" s="145"/>
      <c r="Y303" s="145"/>
      <c r="Z303" s="145"/>
      <c r="AA303" s="145"/>
      <c r="AB303" s="145"/>
      <c r="AC303" s="145"/>
      <c r="AD303" s="145"/>
      <c r="AE303" s="145"/>
      <c r="AF303" s="145"/>
      <c r="AG303" s="145"/>
      <c r="AH303" s="145"/>
      <c r="AI303" s="145"/>
      <c r="AJ303" s="145"/>
      <c r="AK303" s="145"/>
      <c r="AL303" s="145"/>
      <c r="AM303" s="145"/>
      <c r="AN303" s="145"/>
      <c r="AO303" s="145"/>
      <c r="AP303" s="145"/>
      <c r="AQ303" s="145"/>
      <c r="AR303" s="145"/>
      <c r="AS303" s="145"/>
      <c r="AT303" s="145"/>
      <c r="AU303" s="145"/>
      <c r="AV303" s="145"/>
      <c r="AW303" s="145"/>
      <c r="AX303" s="145"/>
      <c r="AY303" s="145"/>
      <c r="AZ303" s="145"/>
      <c r="BA303" s="145"/>
      <c r="BB303" s="145"/>
      <c r="BC303" s="145"/>
    </row>
    <row r="304" spans="1:55" s="3" customFormat="1" x14ac:dyDescent="0.2">
      <c r="A304" s="15"/>
      <c r="I304" s="145"/>
      <c r="J304" s="145"/>
      <c r="K304" s="145"/>
      <c r="L304" s="145"/>
      <c r="M304" s="145"/>
      <c r="N304" s="145"/>
      <c r="O304" s="145"/>
      <c r="P304" s="145"/>
      <c r="Q304" s="145"/>
      <c r="R304" s="145"/>
      <c r="S304" s="145"/>
      <c r="T304" s="145"/>
      <c r="U304" s="145"/>
      <c r="V304" s="145"/>
      <c r="W304" s="145"/>
      <c r="X304" s="145"/>
      <c r="Y304" s="145"/>
      <c r="Z304" s="145"/>
      <c r="AA304" s="145"/>
      <c r="AB304" s="145"/>
      <c r="AC304" s="145"/>
      <c r="AD304" s="145"/>
      <c r="AE304" s="145"/>
      <c r="AF304" s="145"/>
      <c r="AG304" s="145"/>
      <c r="AH304" s="145"/>
      <c r="AI304" s="145"/>
      <c r="AJ304" s="145"/>
      <c r="AK304" s="145"/>
      <c r="AL304" s="145"/>
      <c r="AM304" s="145"/>
      <c r="AN304" s="145"/>
      <c r="AO304" s="145"/>
      <c r="AP304" s="145"/>
      <c r="AQ304" s="145"/>
      <c r="AR304" s="145"/>
      <c r="AS304" s="145"/>
      <c r="AT304" s="145"/>
      <c r="AU304" s="145"/>
      <c r="AV304" s="145"/>
      <c r="AW304" s="145"/>
      <c r="AX304" s="145"/>
      <c r="AY304" s="145"/>
      <c r="AZ304" s="145"/>
      <c r="BA304" s="145"/>
      <c r="BB304" s="145"/>
      <c r="BC304" s="145"/>
    </row>
    <row r="305" spans="1:55" s="3" customFormat="1" x14ac:dyDescent="0.2">
      <c r="A305" s="15"/>
      <c r="I305" s="145"/>
      <c r="J305" s="145"/>
      <c r="K305" s="145"/>
      <c r="L305" s="145"/>
      <c r="M305" s="145"/>
      <c r="N305" s="145"/>
      <c r="O305" s="145"/>
      <c r="P305" s="145"/>
      <c r="Q305" s="145"/>
      <c r="R305" s="145"/>
      <c r="S305" s="145"/>
      <c r="T305" s="145"/>
      <c r="U305" s="145"/>
      <c r="V305" s="145"/>
      <c r="W305" s="145"/>
      <c r="X305" s="145"/>
      <c r="Y305" s="145"/>
      <c r="Z305" s="145"/>
      <c r="AA305" s="145"/>
      <c r="AB305" s="145"/>
      <c r="AC305" s="145"/>
      <c r="AD305" s="145"/>
      <c r="AE305" s="145"/>
      <c r="AF305" s="145"/>
      <c r="AG305" s="145"/>
      <c r="AH305" s="145"/>
      <c r="AI305" s="145"/>
      <c r="AJ305" s="145"/>
      <c r="AK305" s="145"/>
      <c r="AL305" s="145"/>
      <c r="AM305" s="145"/>
      <c r="AN305" s="145"/>
      <c r="AO305" s="145"/>
      <c r="AP305" s="145"/>
      <c r="AQ305" s="145"/>
      <c r="AR305" s="145"/>
      <c r="AS305" s="145"/>
      <c r="AT305" s="145"/>
      <c r="AU305" s="145"/>
      <c r="AV305" s="145"/>
      <c r="AW305" s="145"/>
      <c r="AX305" s="145"/>
      <c r="AY305" s="145"/>
      <c r="AZ305" s="145"/>
      <c r="BA305" s="145"/>
      <c r="BB305" s="145"/>
      <c r="BC305" s="145"/>
    </row>
    <row r="306" spans="1:55" s="3" customFormat="1" x14ac:dyDescent="0.2">
      <c r="A306" s="15"/>
      <c r="I306" s="145"/>
      <c r="J306" s="145"/>
      <c r="K306" s="145"/>
      <c r="L306" s="145"/>
      <c r="M306" s="145"/>
      <c r="N306" s="145"/>
      <c r="O306" s="145"/>
      <c r="P306" s="145"/>
      <c r="Q306" s="145"/>
      <c r="R306" s="145"/>
      <c r="S306" s="145"/>
      <c r="T306" s="145"/>
      <c r="U306" s="145"/>
      <c r="V306" s="145"/>
      <c r="W306" s="145"/>
      <c r="X306" s="145"/>
      <c r="Y306" s="145"/>
      <c r="Z306" s="145"/>
      <c r="AA306" s="145"/>
      <c r="AB306" s="145"/>
      <c r="AC306" s="145"/>
      <c r="AD306" s="145"/>
      <c r="AE306" s="145"/>
      <c r="AF306" s="145"/>
      <c r="AG306" s="145"/>
      <c r="AH306" s="145"/>
      <c r="AI306" s="145"/>
      <c r="AJ306" s="145"/>
      <c r="AK306" s="145"/>
      <c r="AL306" s="145"/>
      <c r="AM306" s="145"/>
      <c r="AN306" s="145"/>
      <c r="AO306" s="145"/>
      <c r="AP306" s="145"/>
      <c r="AQ306" s="145"/>
      <c r="AR306" s="145"/>
      <c r="AS306" s="145"/>
      <c r="AT306" s="145"/>
      <c r="AU306" s="145"/>
      <c r="AV306" s="145"/>
      <c r="AW306" s="145"/>
      <c r="AX306" s="145"/>
      <c r="AY306" s="145"/>
      <c r="AZ306" s="145"/>
      <c r="BA306" s="145"/>
      <c r="BB306" s="145"/>
      <c r="BC306" s="145"/>
    </row>
    <row r="307" spans="1:55" s="3" customFormat="1" x14ac:dyDescent="0.2">
      <c r="A307" s="1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5"/>
      <c r="AY307" s="145"/>
      <c r="AZ307" s="145"/>
      <c r="BA307" s="145"/>
      <c r="BB307" s="145"/>
      <c r="BC307" s="145"/>
    </row>
    <row r="308" spans="1:55" s="3" customFormat="1" x14ac:dyDescent="0.2">
      <c r="A308" s="15"/>
      <c r="I308" s="145"/>
      <c r="J308" s="145"/>
      <c r="K308" s="145"/>
      <c r="L308" s="145"/>
      <c r="M308" s="145"/>
      <c r="N308" s="145"/>
      <c r="O308" s="145"/>
      <c r="P308" s="145"/>
      <c r="Q308" s="145"/>
      <c r="R308" s="145"/>
      <c r="S308" s="145"/>
      <c r="T308" s="145"/>
      <c r="U308" s="145"/>
      <c r="V308" s="145"/>
      <c r="W308" s="145"/>
      <c r="X308" s="145"/>
      <c r="Y308" s="145"/>
      <c r="Z308" s="145"/>
      <c r="AA308" s="145"/>
      <c r="AB308" s="145"/>
      <c r="AC308" s="145"/>
      <c r="AD308" s="145"/>
      <c r="AE308" s="145"/>
      <c r="AF308" s="145"/>
      <c r="AG308" s="145"/>
      <c r="AH308" s="145"/>
      <c r="AI308" s="145"/>
      <c r="AJ308" s="145"/>
      <c r="AK308" s="145"/>
      <c r="AL308" s="145"/>
      <c r="AM308" s="145"/>
      <c r="AN308" s="145"/>
      <c r="AO308" s="145"/>
      <c r="AP308" s="145"/>
      <c r="AQ308" s="145"/>
      <c r="AR308" s="145"/>
      <c r="AS308" s="145"/>
      <c r="AT308" s="145"/>
      <c r="AU308" s="145"/>
      <c r="AV308" s="145"/>
      <c r="AW308" s="145"/>
      <c r="AX308" s="145"/>
      <c r="AY308" s="145"/>
      <c r="AZ308" s="145"/>
      <c r="BA308" s="145"/>
      <c r="BB308" s="145"/>
      <c r="BC308" s="145"/>
    </row>
    <row r="309" spans="1:55" s="3" customFormat="1" x14ac:dyDescent="0.2">
      <c r="A309" s="15"/>
      <c r="I309" s="145"/>
      <c r="J309" s="145"/>
      <c r="K309" s="145"/>
      <c r="L309" s="145"/>
      <c r="M309" s="145"/>
      <c r="N309" s="145"/>
      <c r="O309" s="145"/>
      <c r="P309" s="145"/>
      <c r="Q309" s="145"/>
      <c r="R309" s="145"/>
      <c r="S309" s="145"/>
      <c r="T309" s="145"/>
      <c r="U309" s="145"/>
      <c r="V309" s="145"/>
      <c r="W309" s="145"/>
      <c r="X309" s="145"/>
      <c r="Y309" s="145"/>
      <c r="Z309" s="145"/>
      <c r="AA309" s="145"/>
      <c r="AB309" s="145"/>
      <c r="AC309" s="145"/>
      <c r="AD309" s="145"/>
      <c r="AE309" s="145"/>
      <c r="AF309" s="145"/>
      <c r="AG309" s="145"/>
      <c r="AH309" s="145"/>
      <c r="AI309" s="145"/>
      <c r="AJ309" s="145"/>
      <c r="AK309" s="145"/>
      <c r="AL309" s="145"/>
      <c r="AM309" s="145"/>
      <c r="AN309" s="145"/>
      <c r="AO309" s="145"/>
      <c r="AP309" s="145"/>
      <c r="AQ309" s="145"/>
      <c r="AR309" s="145"/>
      <c r="AS309" s="145"/>
      <c r="AT309" s="145"/>
      <c r="AU309" s="145"/>
      <c r="AV309" s="145"/>
      <c r="AW309" s="145"/>
      <c r="AX309" s="145"/>
      <c r="AY309" s="145"/>
      <c r="AZ309" s="145"/>
      <c r="BA309" s="145"/>
      <c r="BB309" s="145"/>
      <c r="BC309" s="145"/>
    </row>
    <row r="310" spans="1:55" s="3" customFormat="1" x14ac:dyDescent="0.2">
      <c r="A310" s="15"/>
      <c r="I310" s="145"/>
      <c r="J310" s="145"/>
      <c r="K310" s="145"/>
      <c r="L310" s="145"/>
      <c r="M310" s="145"/>
      <c r="N310" s="145"/>
      <c r="O310" s="145"/>
      <c r="P310" s="145"/>
      <c r="Q310" s="145"/>
      <c r="R310" s="145"/>
      <c r="S310" s="145"/>
      <c r="T310" s="145"/>
      <c r="U310" s="145"/>
      <c r="V310" s="145"/>
      <c r="W310" s="145"/>
      <c r="X310" s="145"/>
      <c r="Y310" s="145"/>
      <c r="Z310" s="145"/>
      <c r="AA310" s="145"/>
      <c r="AB310" s="145"/>
      <c r="AC310" s="145"/>
      <c r="AD310" s="145"/>
      <c r="AE310" s="145"/>
      <c r="AF310" s="145"/>
      <c r="AG310" s="145"/>
      <c r="AH310" s="145"/>
      <c r="AI310" s="145"/>
      <c r="AJ310" s="145"/>
      <c r="AK310" s="145"/>
      <c r="AL310" s="145"/>
      <c r="AM310" s="145"/>
      <c r="AN310" s="145"/>
      <c r="AO310" s="145"/>
      <c r="AP310" s="145"/>
      <c r="AQ310" s="145"/>
      <c r="AR310" s="145"/>
      <c r="AS310" s="145"/>
      <c r="AT310" s="145"/>
      <c r="AU310" s="145"/>
      <c r="AV310" s="145"/>
      <c r="AW310" s="145"/>
      <c r="AX310" s="145"/>
      <c r="AY310" s="145"/>
      <c r="AZ310" s="145"/>
      <c r="BA310" s="145"/>
      <c r="BB310" s="145"/>
      <c r="BC310" s="145"/>
    </row>
    <row r="311" spans="1:55" s="3" customFormat="1" x14ac:dyDescent="0.2">
      <c r="A311" s="15"/>
      <c r="I311" s="145"/>
      <c r="J311" s="145"/>
      <c r="K311" s="145"/>
      <c r="L311" s="145"/>
      <c r="M311" s="145"/>
      <c r="N311" s="145"/>
      <c r="O311" s="145"/>
      <c r="P311" s="145"/>
      <c r="Q311" s="145"/>
      <c r="R311" s="145"/>
      <c r="S311" s="145"/>
      <c r="T311" s="145"/>
      <c r="U311" s="145"/>
      <c r="V311" s="145"/>
      <c r="W311" s="145"/>
      <c r="X311" s="145"/>
      <c r="Y311" s="145"/>
      <c r="Z311" s="145"/>
      <c r="AA311" s="145"/>
      <c r="AB311" s="145"/>
      <c r="AC311" s="145"/>
      <c r="AD311" s="145"/>
      <c r="AE311" s="145"/>
      <c r="AF311" s="145"/>
      <c r="AG311" s="145"/>
      <c r="AH311" s="145"/>
      <c r="AI311" s="145"/>
      <c r="AJ311" s="145"/>
      <c r="AK311" s="145"/>
      <c r="AL311" s="145"/>
      <c r="AM311" s="145"/>
      <c r="AN311" s="145"/>
      <c r="AO311" s="145"/>
      <c r="AP311" s="145"/>
      <c r="AQ311" s="145"/>
      <c r="AR311" s="145"/>
      <c r="AS311" s="145"/>
      <c r="AT311" s="145"/>
      <c r="AU311" s="145"/>
      <c r="AV311" s="145"/>
      <c r="AW311" s="145"/>
      <c r="AX311" s="145"/>
      <c r="AY311" s="145"/>
      <c r="AZ311" s="145"/>
      <c r="BA311" s="145"/>
      <c r="BB311" s="145"/>
      <c r="BC311" s="145"/>
    </row>
    <row r="312" spans="1:55" s="3" customFormat="1" x14ac:dyDescent="0.2">
      <c r="A312" s="15"/>
      <c r="I312" s="145"/>
      <c r="J312" s="145"/>
      <c r="K312" s="145"/>
      <c r="L312" s="145"/>
      <c r="M312" s="145"/>
      <c r="N312" s="145"/>
      <c r="O312" s="145"/>
      <c r="P312" s="145"/>
      <c r="Q312" s="145"/>
      <c r="R312" s="145"/>
      <c r="S312" s="145"/>
      <c r="T312" s="145"/>
      <c r="U312" s="145"/>
      <c r="V312" s="145"/>
      <c r="W312" s="145"/>
      <c r="X312" s="145"/>
      <c r="Y312" s="145"/>
      <c r="Z312" s="145"/>
      <c r="AA312" s="145"/>
      <c r="AB312" s="145"/>
      <c r="AC312" s="145"/>
      <c r="AD312" s="145"/>
      <c r="AE312" s="145"/>
      <c r="AF312" s="145"/>
      <c r="AG312" s="145"/>
      <c r="AH312" s="145"/>
      <c r="AI312" s="145"/>
      <c r="AJ312" s="145"/>
      <c r="AK312" s="145"/>
      <c r="AL312" s="145"/>
      <c r="AM312" s="145"/>
      <c r="AN312" s="145"/>
      <c r="AO312" s="145"/>
      <c r="AP312" s="145"/>
      <c r="AQ312" s="145"/>
      <c r="AR312" s="145"/>
      <c r="AS312" s="145"/>
      <c r="AT312" s="145"/>
      <c r="AU312" s="145"/>
      <c r="AV312" s="145"/>
      <c r="AW312" s="145"/>
      <c r="AX312" s="145"/>
      <c r="AY312" s="145"/>
      <c r="AZ312" s="145"/>
      <c r="BA312" s="145"/>
      <c r="BB312" s="145"/>
      <c r="BC312" s="145"/>
    </row>
    <row r="313" spans="1:55" s="3" customFormat="1" x14ac:dyDescent="0.2">
      <c r="A313" s="15"/>
      <c r="I313" s="145"/>
      <c r="J313" s="145"/>
      <c r="K313" s="145"/>
      <c r="L313" s="145"/>
      <c r="M313" s="145"/>
      <c r="N313" s="145"/>
      <c r="O313" s="145"/>
      <c r="P313" s="145"/>
      <c r="Q313" s="145"/>
      <c r="R313" s="145"/>
      <c r="S313" s="145"/>
      <c r="T313" s="145"/>
      <c r="U313" s="145"/>
      <c r="V313" s="145"/>
      <c r="W313" s="145"/>
      <c r="X313" s="145"/>
      <c r="Y313" s="145"/>
      <c r="Z313" s="145"/>
      <c r="AA313" s="145"/>
      <c r="AB313" s="145"/>
      <c r="AC313" s="145"/>
      <c r="AD313" s="145"/>
      <c r="AE313" s="145"/>
      <c r="AF313" s="145"/>
      <c r="AG313" s="145"/>
      <c r="AH313" s="145"/>
      <c r="AI313" s="145"/>
      <c r="AJ313" s="145"/>
      <c r="AK313" s="145"/>
      <c r="AL313" s="145"/>
      <c r="AM313" s="145"/>
      <c r="AN313" s="145"/>
      <c r="AO313" s="145"/>
      <c r="AP313" s="145"/>
      <c r="AQ313" s="145"/>
      <c r="AR313" s="145"/>
      <c r="AS313" s="145"/>
      <c r="AT313" s="145"/>
      <c r="AU313" s="145"/>
      <c r="AV313" s="145"/>
      <c r="AW313" s="145"/>
      <c r="AX313" s="145"/>
      <c r="AY313" s="145"/>
      <c r="AZ313" s="145"/>
      <c r="BA313" s="145"/>
      <c r="BB313" s="145"/>
      <c r="BC313" s="145"/>
    </row>
    <row r="314" spans="1:55" s="3" customFormat="1" x14ac:dyDescent="0.2">
      <c r="A314" s="15"/>
      <c r="I314" s="145"/>
      <c r="J314" s="145"/>
      <c r="K314" s="145"/>
      <c r="L314" s="145"/>
      <c r="M314" s="145"/>
      <c r="N314" s="145"/>
      <c r="O314" s="145"/>
      <c r="P314" s="145"/>
      <c r="Q314" s="145"/>
      <c r="R314" s="145"/>
      <c r="S314" s="145"/>
      <c r="T314" s="145"/>
      <c r="U314" s="145"/>
      <c r="V314" s="145"/>
      <c r="W314" s="145"/>
      <c r="X314" s="145"/>
      <c r="Y314" s="145"/>
      <c r="Z314" s="145"/>
      <c r="AA314" s="145"/>
      <c r="AB314" s="145"/>
      <c r="AC314" s="145"/>
      <c r="AD314" s="145"/>
      <c r="AE314" s="145"/>
      <c r="AF314" s="145"/>
      <c r="AG314" s="145"/>
      <c r="AH314" s="145"/>
      <c r="AI314" s="145"/>
      <c r="AJ314" s="145"/>
      <c r="AK314" s="145"/>
      <c r="AL314" s="145"/>
      <c r="AM314" s="145"/>
      <c r="AN314" s="145"/>
      <c r="AO314" s="145"/>
      <c r="AP314" s="145"/>
      <c r="AQ314" s="145"/>
      <c r="AR314" s="145"/>
      <c r="AS314" s="145"/>
      <c r="AT314" s="145"/>
      <c r="AU314" s="145"/>
      <c r="AV314" s="145"/>
      <c r="AW314" s="145"/>
      <c r="AX314" s="145"/>
      <c r="AY314" s="145"/>
      <c r="AZ314" s="145"/>
      <c r="BA314" s="145"/>
      <c r="BB314" s="145"/>
      <c r="BC314" s="145"/>
    </row>
    <row r="315" spans="1:55" s="3" customFormat="1" x14ac:dyDescent="0.2">
      <c r="A315" s="15"/>
      <c r="I315" s="145"/>
      <c r="J315" s="145"/>
      <c r="K315" s="145"/>
      <c r="L315" s="145"/>
      <c r="M315" s="145"/>
      <c r="N315" s="145"/>
      <c r="O315" s="145"/>
      <c r="P315" s="145"/>
      <c r="Q315" s="145"/>
      <c r="R315" s="145"/>
      <c r="S315" s="145"/>
      <c r="T315" s="145"/>
      <c r="U315" s="145"/>
      <c r="V315" s="145"/>
      <c r="W315" s="145"/>
      <c r="X315" s="145"/>
      <c r="Y315" s="145"/>
      <c r="Z315" s="145"/>
      <c r="AA315" s="145"/>
      <c r="AB315" s="145"/>
      <c r="AC315" s="145"/>
      <c r="AD315" s="145"/>
      <c r="AE315" s="145"/>
      <c r="AF315" s="145"/>
      <c r="AG315" s="145"/>
      <c r="AH315" s="145"/>
      <c r="AI315" s="145"/>
      <c r="AJ315" s="145"/>
      <c r="AK315" s="145"/>
      <c r="AL315" s="145"/>
      <c r="AM315" s="145"/>
      <c r="AN315" s="145"/>
      <c r="AO315" s="145"/>
      <c r="AP315" s="145"/>
      <c r="AQ315" s="145"/>
      <c r="AR315" s="145"/>
      <c r="AS315" s="145"/>
      <c r="AT315" s="145"/>
      <c r="AU315" s="145"/>
      <c r="AV315" s="145"/>
      <c r="AW315" s="145"/>
      <c r="AX315" s="145"/>
      <c r="AY315" s="145"/>
      <c r="AZ315" s="145"/>
      <c r="BA315" s="145"/>
      <c r="BB315" s="145"/>
      <c r="BC315" s="145"/>
    </row>
    <row r="316" spans="1:55" s="3" customFormat="1" x14ac:dyDescent="0.2">
      <c r="A316" s="15"/>
      <c r="I316" s="145"/>
      <c r="J316" s="145"/>
      <c r="K316" s="145"/>
      <c r="L316" s="145"/>
      <c r="M316" s="145"/>
      <c r="N316" s="145"/>
      <c r="O316" s="145"/>
      <c r="P316" s="145"/>
      <c r="Q316" s="145"/>
      <c r="R316" s="145"/>
      <c r="S316" s="145"/>
      <c r="T316" s="145"/>
      <c r="U316" s="145"/>
      <c r="V316" s="145"/>
      <c r="W316" s="145"/>
      <c r="X316" s="145"/>
      <c r="Y316" s="145"/>
      <c r="Z316" s="145"/>
      <c r="AA316" s="145"/>
      <c r="AB316" s="145"/>
      <c r="AC316" s="145"/>
      <c r="AD316" s="145"/>
      <c r="AE316" s="145"/>
      <c r="AF316" s="145"/>
      <c r="AG316" s="145"/>
      <c r="AH316" s="145"/>
      <c r="AI316" s="145"/>
      <c r="AJ316" s="145"/>
      <c r="AK316" s="145"/>
      <c r="AL316" s="145"/>
      <c r="AM316" s="145"/>
      <c r="AN316" s="145"/>
      <c r="AO316" s="145"/>
      <c r="AP316" s="145"/>
      <c r="AQ316" s="145"/>
      <c r="AR316" s="145"/>
      <c r="AS316" s="145"/>
      <c r="AT316" s="145"/>
      <c r="AU316" s="145"/>
      <c r="AV316" s="145"/>
      <c r="AW316" s="145"/>
      <c r="AX316" s="145"/>
      <c r="AY316" s="145"/>
      <c r="AZ316" s="145"/>
      <c r="BA316" s="145"/>
      <c r="BB316" s="145"/>
      <c r="BC316" s="145"/>
    </row>
    <row r="317" spans="1:55" s="3" customFormat="1" x14ac:dyDescent="0.2">
      <c r="A317" s="15"/>
      <c r="I317" s="145"/>
      <c r="J317" s="145"/>
      <c r="K317" s="145"/>
      <c r="L317" s="145"/>
      <c r="M317" s="145"/>
      <c r="N317" s="145"/>
      <c r="O317" s="145"/>
      <c r="P317" s="145"/>
      <c r="Q317" s="145"/>
      <c r="R317" s="145"/>
      <c r="S317" s="145"/>
      <c r="T317" s="145"/>
      <c r="U317" s="145"/>
      <c r="V317" s="145"/>
      <c r="W317" s="145"/>
      <c r="X317" s="145"/>
      <c r="Y317" s="145"/>
      <c r="Z317" s="145"/>
      <c r="AA317" s="145"/>
      <c r="AB317" s="145"/>
      <c r="AC317" s="145"/>
      <c r="AD317" s="145"/>
      <c r="AE317" s="145"/>
      <c r="AF317" s="145"/>
      <c r="AG317" s="145"/>
      <c r="AH317" s="145"/>
      <c r="AI317" s="145"/>
      <c r="AJ317" s="145"/>
      <c r="AK317" s="145"/>
      <c r="AL317" s="145"/>
      <c r="AM317" s="145"/>
      <c r="AN317" s="145"/>
      <c r="AO317" s="145"/>
      <c r="AP317" s="145"/>
      <c r="AQ317" s="145"/>
      <c r="AR317" s="145"/>
      <c r="AS317" s="145"/>
      <c r="AT317" s="145"/>
      <c r="AU317" s="145"/>
      <c r="AV317" s="145"/>
      <c r="AW317" s="145"/>
      <c r="AX317" s="145"/>
      <c r="AY317" s="145"/>
      <c r="AZ317" s="145"/>
      <c r="BA317" s="145"/>
      <c r="BB317" s="145"/>
      <c r="BC317" s="145"/>
    </row>
    <row r="318" spans="1:55" s="3" customFormat="1" x14ac:dyDescent="0.2">
      <c r="A318" s="15"/>
      <c r="I318" s="145"/>
      <c r="J318" s="145"/>
      <c r="K318" s="145"/>
      <c r="L318" s="145"/>
      <c r="M318" s="145"/>
      <c r="N318" s="145"/>
      <c r="O318" s="145"/>
      <c r="P318" s="145"/>
      <c r="Q318" s="145"/>
      <c r="R318" s="145"/>
      <c r="S318" s="145"/>
      <c r="T318" s="145"/>
      <c r="U318" s="145"/>
      <c r="V318" s="145"/>
      <c r="W318" s="145"/>
      <c r="X318" s="145"/>
      <c r="Y318" s="145"/>
      <c r="Z318" s="145"/>
      <c r="AA318" s="145"/>
      <c r="AB318" s="145"/>
      <c r="AC318" s="145"/>
      <c r="AD318" s="145"/>
      <c r="AE318" s="145"/>
      <c r="AF318" s="145"/>
      <c r="AG318" s="145"/>
      <c r="AH318" s="145"/>
      <c r="AI318" s="145"/>
      <c r="AJ318" s="145"/>
      <c r="AK318" s="145"/>
      <c r="AL318" s="145"/>
      <c r="AM318" s="145"/>
      <c r="AN318" s="145"/>
      <c r="AO318" s="145"/>
      <c r="AP318" s="145"/>
      <c r="AQ318" s="145"/>
      <c r="AR318" s="145"/>
      <c r="AS318" s="145"/>
      <c r="AT318" s="145"/>
      <c r="AU318" s="145"/>
      <c r="AV318" s="145"/>
      <c r="AW318" s="145"/>
      <c r="AX318" s="145"/>
      <c r="AY318" s="145"/>
      <c r="AZ318" s="145"/>
      <c r="BA318" s="145"/>
      <c r="BB318" s="145"/>
      <c r="BC318" s="145"/>
    </row>
    <row r="319" spans="1:55" s="3" customFormat="1" x14ac:dyDescent="0.2">
      <c r="A319" s="15"/>
      <c r="I319" s="145"/>
      <c r="J319" s="145"/>
      <c r="K319" s="145"/>
      <c r="L319" s="145"/>
      <c r="M319" s="145"/>
      <c r="N319" s="145"/>
      <c r="O319" s="145"/>
      <c r="P319" s="145"/>
      <c r="Q319" s="145"/>
      <c r="R319" s="145"/>
      <c r="S319" s="145"/>
      <c r="T319" s="145"/>
      <c r="U319" s="145"/>
      <c r="V319" s="145"/>
      <c r="W319" s="145"/>
      <c r="X319" s="145"/>
      <c r="Y319" s="145"/>
      <c r="Z319" s="145"/>
      <c r="AA319" s="145"/>
      <c r="AB319" s="145"/>
      <c r="AC319" s="145"/>
      <c r="AD319" s="145"/>
      <c r="AE319" s="145"/>
      <c r="AF319" s="145"/>
      <c r="AG319" s="145"/>
      <c r="AH319" s="145"/>
      <c r="AI319" s="145"/>
      <c r="AJ319" s="145"/>
      <c r="AK319" s="145"/>
      <c r="AL319" s="145"/>
      <c r="AM319" s="145"/>
      <c r="AN319" s="145"/>
      <c r="AO319" s="145"/>
      <c r="AP319" s="145"/>
      <c r="AQ319" s="145"/>
      <c r="AR319" s="145"/>
      <c r="AS319" s="145"/>
      <c r="AT319" s="145"/>
      <c r="AU319" s="145"/>
      <c r="AV319" s="145"/>
      <c r="AW319" s="145"/>
      <c r="AX319" s="145"/>
      <c r="AY319" s="145"/>
      <c r="AZ319" s="145"/>
      <c r="BA319" s="145"/>
      <c r="BB319" s="145"/>
      <c r="BC319" s="145"/>
    </row>
    <row r="320" spans="1:55" s="3" customFormat="1" x14ac:dyDescent="0.2">
      <c r="A320" s="15"/>
      <c r="I320" s="145"/>
      <c r="J320" s="145"/>
      <c r="K320" s="145"/>
      <c r="L320" s="145"/>
      <c r="M320" s="145"/>
      <c r="N320" s="145"/>
      <c r="O320" s="145"/>
      <c r="P320" s="145"/>
      <c r="Q320" s="145"/>
      <c r="R320" s="145"/>
      <c r="S320" s="145"/>
      <c r="T320" s="145"/>
      <c r="U320" s="145"/>
      <c r="V320" s="145"/>
      <c r="W320" s="145"/>
      <c r="X320" s="145"/>
      <c r="Y320" s="145"/>
      <c r="Z320" s="145"/>
      <c r="AA320" s="145"/>
      <c r="AB320" s="145"/>
      <c r="AC320" s="145"/>
      <c r="AD320" s="145"/>
      <c r="AE320" s="145"/>
      <c r="AF320" s="145"/>
      <c r="AG320" s="145"/>
      <c r="AH320" s="145"/>
      <c r="AI320" s="145"/>
      <c r="AJ320" s="145"/>
      <c r="AK320" s="145"/>
      <c r="AL320" s="145"/>
      <c r="AM320" s="145"/>
      <c r="AN320" s="145"/>
      <c r="AO320" s="145"/>
      <c r="AP320" s="145"/>
      <c r="AQ320" s="145"/>
      <c r="AR320" s="145"/>
      <c r="AS320" s="145"/>
      <c r="AT320" s="145"/>
      <c r="AU320" s="145"/>
      <c r="AV320" s="145"/>
      <c r="AW320" s="145"/>
      <c r="AX320" s="145"/>
      <c r="AY320" s="145"/>
      <c r="AZ320" s="145"/>
      <c r="BA320" s="145"/>
      <c r="BB320" s="145"/>
      <c r="BC320" s="145"/>
    </row>
    <row r="321" spans="1:55" s="3" customFormat="1" x14ac:dyDescent="0.2">
      <c r="A321" s="15"/>
      <c r="I321" s="145"/>
      <c r="J321" s="145"/>
      <c r="K321" s="145"/>
      <c r="L321" s="145"/>
      <c r="M321" s="145"/>
      <c r="N321" s="145"/>
      <c r="O321" s="145"/>
      <c r="P321" s="145"/>
      <c r="Q321" s="145"/>
      <c r="R321" s="145"/>
      <c r="S321" s="145"/>
      <c r="T321" s="145"/>
      <c r="U321" s="145"/>
      <c r="V321" s="145"/>
      <c r="W321" s="145"/>
      <c r="X321" s="145"/>
      <c r="Y321" s="145"/>
      <c r="Z321" s="145"/>
      <c r="AA321" s="145"/>
      <c r="AB321" s="145"/>
      <c r="AC321" s="145"/>
      <c r="AD321" s="145"/>
      <c r="AE321" s="145"/>
      <c r="AF321" s="145"/>
      <c r="AG321" s="145"/>
      <c r="AH321" s="145"/>
      <c r="AI321" s="145"/>
      <c r="AJ321" s="145"/>
      <c r="AK321" s="145"/>
      <c r="AL321" s="145"/>
      <c r="AM321" s="145"/>
      <c r="AN321" s="145"/>
      <c r="AO321" s="145"/>
      <c r="AP321" s="145"/>
      <c r="AQ321" s="145"/>
      <c r="AR321" s="145"/>
      <c r="AS321" s="145"/>
      <c r="AT321" s="145"/>
      <c r="AU321" s="145"/>
      <c r="AV321" s="145"/>
      <c r="AW321" s="145"/>
      <c r="AX321" s="145"/>
      <c r="AY321" s="145"/>
      <c r="AZ321" s="145"/>
      <c r="BA321" s="145"/>
      <c r="BB321" s="145"/>
      <c r="BC321" s="145"/>
    </row>
    <row r="322" spans="1:55" s="3" customFormat="1" x14ac:dyDescent="0.2">
      <c r="A322" s="15"/>
      <c r="I322" s="145"/>
      <c r="J322" s="145"/>
      <c r="K322" s="145"/>
      <c r="L322" s="145"/>
      <c r="M322" s="145"/>
      <c r="N322" s="145"/>
      <c r="O322" s="145"/>
      <c r="P322" s="145"/>
      <c r="Q322" s="145"/>
      <c r="R322" s="145"/>
      <c r="S322" s="145"/>
      <c r="T322" s="145"/>
      <c r="U322" s="145"/>
      <c r="V322" s="145"/>
      <c r="W322" s="145"/>
      <c r="X322" s="145"/>
      <c r="Y322" s="145"/>
      <c r="Z322" s="145"/>
      <c r="AA322" s="145"/>
      <c r="AB322" s="145"/>
      <c r="AC322" s="145"/>
      <c r="AD322" s="145"/>
      <c r="AE322" s="145"/>
      <c r="AF322" s="145"/>
      <c r="AG322" s="145"/>
      <c r="AH322" s="145"/>
      <c r="AI322" s="145"/>
      <c r="AJ322" s="145"/>
      <c r="AK322" s="145"/>
      <c r="AL322" s="145"/>
      <c r="AM322" s="145"/>
      <c r="AN322" s="145"/>
      <c r="AO322" s="145"/>
      <c r="AP322" s="145"/>
      <c r="AQ322" s="145"/>
      <c r="AR322" s="145"/>
      <c r="AS322" s="145"/>
      <c r="AT322" s="145"/>
      <c r="AU322" s="145"/>
      <c r="AV322" s="145"/>
      <c r="AW322" s="145"/>
      <c r="AX322" s="145"/>
      <c r="AY322" s="145"/>
      <c r="AZ322" s="145"/>
      <c r="BA322" s="145"/>
      <c r="BB322" s="145"/>
      <c r="BC322" s="145"/>
    </row>
    <row r="323" spans="1:55" s="3" customFormat="1" x14ac:dyDescent="0.2">
      <c r="A323" s="15"/>
      <c r="I323" s="145"/>
      <c r="J323" s="145"/>
      <c r="K323" s="145"/>
      <c r="L323" s="145"/>
      <c r="M323" s="145"/>
      <c r="N323" s="145"/>
      <c r="O323" s="145"/>
      <c r="P323" s="145"/>
      <c r="Q323" s="145"/>
      <c r="R323" s="145"/>
      <c r="S323" s="145"/>
      <c r="T323" s="145"/>
      <c r="U323" s="145"/>
      <c r="V323" s="145"/>
      <c r="W323" s="145"/>
      <c r="X323" s="145"/>
      <c r="Y323" s="145"/>
      <c r="Z323" s="145"/>
      <c r="AA323" s="145"/>
      <c r="AB323" s="145"/>
      <c r="AC323" s="145"/>
      <c r="AD323" s="145"/>
      <c r="AE323" s="145"/>
      <c r="AF323" s="145"/>
      <c r="AG323" s="145"/>
      <c r="AH323" s="145"/>
      <c r="AI323" s="145"/>
      <c r="AJ323" s="145"/>
      <c r="AK323" s="145"/>
      <c r="AL323" s="145"/>
      <c r="AM323" s="145"/>
      <c r="AN323" s="145"/>
      <c r="AO323" s="145"/>
      <c r="AP323" s="145"/>
      <c r="AQ323" s="145"/>
      <c r="AR323" s="145"/>
      <c r="AS323" s="145"/>
      <c r="AT323" s="145"/>
      <c r="AU323" s="145"/>
      <c r="AV323" s="145"/>
      <c r="AW323" s="145"/>
      <c r="AX323" s="145"/>
      <c r="AY323" s="145"/>
      <c r="AZ323" s="145"/>
      <c r="BA323" s="145"/>
      <c r="BB323" s="145"/>
      <c r="BC323" s="145"/>
    </row>
    <row r="324" spans="1:55" s="3" customFormat="1" x14ac:dyDescent="0.2">
      <c r="A324" s="15"/>
      <c r="I324" s="145"/>
      <c r="J324" s="145"/>
      <c r="K324" s="145"/>
      <c r="L324" s="145"/>
      <c r="M324" s="145"/>
      <c r="N324" s="145"/>
      <c r="O324" s="145"/>
      <c r="P324" s="145"/>
      <c r="Q324" s="145"/>
      <c r="R324" s="145"/>
      <c r="S324" s="145"/>
      <c r="T324" s="145"/>
      <c r="U324" s="145"/>
      <c r="V324" s="145"/>
      <c r="W324" s="145"/>
      <c r="X324" s="145"/>
      <c r="Y324" s="145"/>
      <c r="Z324" s="145"/>
      <c r="AA324" s="145"/>
      <c r="AB324" s="145"/>
      <c r="AC324" s="145"/>
      <c r="AD324" s="145"/>
      <c r="AE324" s="145"/>
      <c r="AF324" s="145"/>
      <c r="AG324" s="145"/>
      <c r="AH324" s="145"/>
      <c r="AI324" s="145"/>
      <c r="AJ324" s="145"/>
      <c r="AK324" s="145"/>
      <c r="AL324" s="145"/>
      <c r="AM324" s="145"/>
      <c r="AN324" s="145"/>
      <c r="AO324" s="145"/>
      <c r="AP324" s="145"/>
      <c r="AQ324" s="145"/>
      <c r="AR324" s="145"/>
      <c r="AS324" s="145"/>
      <c r="AT324" s="145"/>
      <c r="AU324" s="145"/>
      <c r="AV324" s="145"/>
      <c r="AW324" s="145"/>
      <c r="AX324" s="145"/>
      <c r="AY324" s="145"/>
      <c r="AZ324" s="145"/>
      <c r="BA324" s="145"/>
      <c r="BB324" s="145"/>
      <c r="BC324" s="145"/>
    </row>
    <row r="325" spans="1:55" s="3" customFormat="1" x14ac:dyDescent="0.2">
      <c r="A325" s="15"/>
      <c r="I325" s="145"/>
      <c r="J325" s="145"/>
      <c r="K325" s="145"/>
      <c r="L325" s="145"/>
      <c r="M325" s="145"/>
      <c r="N325" s="145"/>
      <c r="O325" s="145"/>
      <c r="P325" s="145"/>
      <c r="Q325" s="145"/>
      <c r="R325" s="145"/>
      <c r="S325" s="145"/>
      <c r="T325" s="145"/>
      <c r="U325" s="145"/>
      <c r="V325" s="145"/>
      <c r="W325" s="145"/>
      <c r="X325" s="145"/>
      <c r="Y325" s="145"/>
      <c r="Z325" s="145"/>
      <c r="AA325" s="145"/>
      <c r="AB325" s="145"/>
      <c r="AC325" s="145"/>
      <c r="AD325" s="145"/>
      <c r="AE325" s="145"/>
      <c r="AF325" s="145"/>
      <c r="AG325" s="145"/>
      <c r="AH325" s="145"/>
      <c r="AI325" s="145"/>
      <c r="AJ325" s="145"/>
      <c r="AK325" s="145"/>
      <c r="AL325" s="145"/>
      <c r="AM325" s="145"/>
      <c r="AN325" s="145"/>
      <c r="AO325" s="145"/>
      <c r="AP325" s="145"/>
      <c r="AQ325" s="145"/>
      <c r="AR325" s="145"/>
      <c r="AS325" s="145"/>
      <c r="AT325" s="145"/>
      <c r="AU325" s="145"/>
      <c r="AV325" s="145"/>
      <c r="AW325" s="145"/>
      <c r="AX325" s="145"/>
      <c r="AY325" s="145"/>
      <c r="AZ325" s="145"/>
      <c r="BA325" s="145"/>
      <c r="BB325" s="145"/>
      <c r="BC325" s="145"/>
    </row>
    <row r="326" spans="1:55" s="3" customFormat="1" x14ac:dyDescent="0.2">
      <c r="A326" s="15"/>
      <c r="I326" s="145"/>
      <c r="J326" s="145"/>
      <c r="K326" s="145"/>
      <c r="L326" s="145"/>
      <c r="M326" s="145"/>
      <c r="N326" s="145"/>
      <c r="O326" s="145"/>
      <c r="P326" s="145"/>
      <c r="Q326" s="145"/>
      <c r="R326" s="145"/>
      <c r="S326" s="145"/>
      <c r="T326" s="145"/>
      <c r="U326" s="145"/>
      <c r="V326" s="145"/>
      <c r="W326" s="145"/>
      <c r="X326" s="145"/>
      <c r="Y326" s="145"/>
      <c r="Z326" s="145"/>
      <c r="AA326" s="145"/>
      <c r="AB326" s="145"/>
      <c r="AC326" s="145"/>
      <c r="AD326" s="145"/>
      <c r="AE326" s="145"/>
      <c r="AF326" s="145"/>
      <c r="AG326" s="145"/>
      <c r="AH326" s="145"/>
      <c r="AI326" s="145"/>
      <c r="AJ326" s="145"/>
      <c r="AK326" s="145"/>
      <c r="AL326" s="145"/>
      <c r="AM326" s="145"/>
      <c r="AN326" s="145"/>
      <c r="AO326" s="145"/>
      <c r="AP326" s="145"/>
      <c r="AQ326" s="145"/>
      <c r="AR326" s="145"/>
      <c r="AS326" s="145"/>
      <c r="AT326" s="145"/>
      <c r="AU326" s="145"/>
      <c r="AV326" s="145"/>
      <c r="AW326" s="145"/>
      <c r="AX326" s="145"/>
      <c r="AY326" s="145"/>
      <c r="AZ326" s="145"/>
      <c r="BA326" s="145"/>
      <c r="BB326" s="145"/>
      <c r="BC326" s="145"/>
    </row>
    <row r="327" spans="1:55" s="3" customFormat="1" x14ac:dyDescent="0.2">
      <c r="A327" s="15"/>
      <c r="I327" s="145"/>
      <c r="J327" s="145"/>
      <c r="K327" s="145"/>
      <c r="L327" s="145"/>
      <c r="M327" s="145"/>
      <c r="N327" s="145"/>
      <c r="O327" s="145"/>
      <c r="P327" s="145"/>
      <c r="Q327" s="145"/>
      <c r="R327" s="145"/>
      <c r="S327" s="145"/>
      <c r="T327" s="145"/>
      <c r="U327" s="145"/>
      <c r="V327" s="145"/>
      <c r="W327" s="145"/>
      <c r="X327" s="145"/>
      <c r="Y327" s="145"/>
      <c r="Z327" s="145"/>
      <c r="AA327" s="145"/>
      <c r="AB327" s="145"/>
      <c r="AC327" s="145"/>
      <c r="AD327" s="145"/>
      <c r="AE327" s="145"/>
      <c r="AF327" s="145"/>
      <c r="AG327" s="145"/>
      <c r="AH327" s="145"/>
      <c r="AI327" s="145"/>
      <c r="AJ327" s="145"/>
      <c r="AK327" s="145"/>
      <c r="AL327" s="145"/>
      <c r="AM327" s="145"/>
      <c r="AN327" s="145"/>
      <c r="AO327" s="145"/>
      <c r="AP327" s="145"/>
      <c r="AQ327" s="145"/>
      <c r="AR327" s="145"/>
      <c r="AS327" s="145"/>
      <c r="AT327" s="145"/>
      <c r="AU327" s="145"/>
      <c r="AV327" s="145"/>
      <c r="AW327" s="145"/>
      <c r="AX327" s="145"/>
      <c r="AY327" s="145"/>
      <c r="AZ327" s="145"/>
      <c r="BA327" s="145"/>
      <c r="BB327" s="145"/>
      <c r="BC327" s="145"/>
    </row>
    <row r="328" spans="1:55" s="3" customFormat="1" x14ac:dyDescent="0.2">
      <c r="A328" s="15"/>
      <c r="I328" s="145"/>
      <c r="J328" s="145"/>
      <c r="K328" s="145"/>
      <c r="L328" s="145"/>
      <c r="M328" s="145"/>
      <c r="N328" s="145"/>
      <c r="O328" s="145"/>
      <c r="P328" s="145"/>
      <c r="Q328" s="145"/>
      <c r="R328" s="145"/>
      <c r="S328" s="145"/>
      <c r="T328" s="145"/>
      <c r="U328" s="145"/>
      <c r="V328" s="145"/>
      <c r="W328" s="145"/>
      <c r="X328" s="145"/>
      <c r="Y328" s="145"/>
      <c r="Z328" s="145"/>
      <c r="AA328" s="145"/>
      <c r="AB328" s="145"/>
      <c r="AC328" s="145"/>
      <c r="AD328" s="145"/>
      <c r="AE328" s="145"/>
      <c r="AF328" s="145"/>
      <c r="AG328" s="145"/>
      <c r="AH328" s="145"/>
      <c r="AI328" s="145"/>
      <c r="AJ328" s="145"/>
      <c r="AK328" s="145"/>
      <c r="AL328" s="145"/>
      <c r="AM328" s="145"/>
      <c r="AN328" s="145"/>
      <c r="AO328" s="145"/>
      <c r="AP328" s="145"/>
      <c r="AQ328" s="145"/>
      <c r="AR328" s="145"/>
      <c r="AS328" s="145"/>
      <c r="AT328" s="145"/>
      <c r="AU328" s="145"/>
      <c r="AV328" s="145"/>
      <c r="AW328" s="145"/>
      <c r="AX328" s="145"/>
      <c r="AY328" s="145"/>
      <c r="AZ328" s="145"/>
      <c r="BA328" s="145"/>
      <c r="BB328" s="145"/>
      <c r="BC328" s="145"/>
    </row>
    <row r="329" spans="1:55" s="3" customFormat="1" x14ac:dyDescent="0.2">
      <c r="A329" s="15"/>
      <c r="I329" s="145"/>
      <c r="J329" s="145"/>
      <c r="K329" s="145"/>
      <c r="L329" s="145"/>
      <c r="M329" s="145"/>
      <c r="N329" s="145"/>
      <c r="O329" s="145"/>
      <c r="P329" s="145"/>
      <c r="Q329" s="145"/>
      <c r="R329" s="145"/>
      <c r="S329" s="145"/>
      <c r="T329" s="145"/>
      <c r="U329" s="145"/>
      <c r="V329" s="145"/>
      <c r="W329" s="145"/>
      <c r="X329" s="145"/>
      <c r="Y329" s="145"/>
      <c r="Z329" s="145"/>
      <c r="AA329" s="145"/>
      <c r="AB329" s="145"/>
      <c r="AC329" s="145"/>
      <c r="AD329" s="145"/>
      <c r="AE329" s="145"/>
      <c r="AF329" s="145"/>
      <c r="AG329" s="145"/>
      <c r="AH329" s="145"/>
      <c r="AI329" s="145"/>
      <c r="AJ329" s="145"/>
      <c r="AK329" s="145"/>
      <c r="AL329" s="145"/>
      <c r="AM329" s="145"/>
      <c r="AN329" s="145"/>
      <c r="AO329" s="145"/>
      <c r="AP329" s="145"/>
      <c r="AQ329" s="145"/>
      <c r="AR329" s="145"/>
      <c r="AS329" s="145"/>
      <c r="AT329" s="145"/>
      <c r="AU329" s="145"/>
      <c r="AV329" s="145"/>
      <c r="AW329" s="145"/>
      <c r="AX329" s="145"/>
      <c r="AY329" s="145"/>
      <c r="AZ329" s="145"/>
      <c r="BA329" s="145"/>
      <c r="BB329" s="145"/>
      <c r="BC329" s="145"/>
    </row>
    <row r="330" spans="1:55" s="3" customFormat="1" x14ac:dyDescent="0.2">
      <c r="A330" s="15"/>
      <c r="I330" s="145"/>
      <c r="J330" s="145"/>
      <c r="K330" s="145"/>
      <c r="L330" s="145"/>
      <c r="M330" s="145"/>
      <c r="N330" s="145"/>
      <c r="O330" s="145"/>
      <c r="P330" s="145"/>
      <c r="Q330" s="145"/>
      <c r="R330" s="145"/>
      <c r="S330" s="145"/>
      <c r="T330" s="145"/>
      <c r="U330" s="145"/>
      <c r="V330" s="145"/>
      <c r="W330" s="145"/>
      <c r="X330" s="145"/>
      <c r="Y330" s="145"/>
      <c r="Z330" s="145"/>
      <c r="AA330" s="145"/>
      <c r="AB330" s="145"/>
      <c r="AC330" s="145"/>
      <c r="AD330" s="145"/>
      <c r="AE330" s="145"/>
      <c r="AF330" s="145"/>
      <c r="AG330" s="145"/>
      <c r="AH330" s="145"/>
      <c r="AI330" s="145"/>
      <c r="AJ330" s="145"/>
      <c r="AK330" s="145"/>
      <c r="AL330" s="145"/>
      <c r="AM330" s="145"/>
      <c r="AN330" s="145"/>
      <c r="AO330" s="145"/>
      <c r="AP330" s="145"/>
      <c r="AQ330" s="145"/>
      <c r="AR330" s="145"/>
      <c r="AS330" s="145"/>
      <c r="AT330" s="145"/>
      <c r="AU330" s="145"/>
      <c r="AV330" s="145"/>
      <c r="AW330" s="145"/>
      <c r="AX330" s="145"/>
      <c r="AY330" s="145"/>
      <c r="AZ330" s="145"/>
      <c r="BA330" s="145"/>
      <c r="BB330" s="145"/>
      <c r="BC330" s="145"/>
    </row>
    <row r="331" spans="1:55" s="3" customFormat="1" x14ac:dyDescent="0.2">
      <c r="A331" s="15"/>
      <c r="I331" s="145"/>
      <c r="J331" s="145"/>
      <c r="K331" s="145"/>
      <c r="L331" s="145"/>
      <c r="M331" s="145"/>
      <c r="N331" s="145"/>
      <c r="O331" s="145"/>
      <c r="P331" s="145"/>
      <c r="Q331" s="145"/>
      <c r="R331" s="145"/>
      <c r="S331" s="145"/>
      <c r="T331" s="145"/>
      <c r="U331" s="145"/>
      <c r="V331" s="145"/>
      <c r="W331" s="145"/>
      <c r="X331" s="145"/>
      <c r="Y331" s="145"/>
      <c r="Z331" s="145"/>
      <c r="AA331" s="145"/>
      <c r="AB331" s="145"/>
      <c r="AC331" s="145"/>
      <c r="AD331" s="145"/>
      <c r="AE331" s="145"/>
      <c r="AF331" s="145"/>
      <c r="AG331" s="145"/>
      <c r="AH331" s="145"/>
      <c r="AI331" s="145"/>
      <c r="AJ331" s="145"/>
      <c r="AK331" s="145"/>
      <c r="AL331" s="145"/>
      <c r="AM331" s="145"/>
      <c r="AN331" s="145"/>
      <c r="AO331" s="145"/>
      <c r="AP331" s="145"/>
      <c r="AQ331" s="145"/>
      <c r="AR331" s="145"/>
      <c r="AS331" s="145"/>
      <c r="AT331" s="145"/>
      <c r="AU331" s="145"/>
      <c r="AV331" s="145"/>
      <c r="AW331" s="145"/>
      <c r="AX331" s="145"/>
      <c r="AY331" s="145"/>
      <c r="AZ331" s="145"/>
      <c r="BA331" s="145"/>
      <c r="BB331" s="145"/>
      <c r="BC331" s="145"/>
    </row>
    <row r="332" spans="1:55" s="3" customFormat="1" x14ac:dyDescent="0.2">
      <c r="A332" s="15"/>
      <c r="I332" s="145"/>
      <c r="J332" s="145"/>
      <c r="K332" s="145"/>
      <c r="L332" s="145"/>
      <c r="M332" s="145"/>
      <c r="N332" s="145"/>
      <c r="O332" s="145"/>
      <c r="P332" s="145"/>
      <c r="Q332" s="145"/>
      <c r="R332" s="145"/>
      <c r="S332" s="145"/>
      <c r="T332" s="145"/>
      <c r="U332" s="145"/>
      <c r="V332" s="145"/>
      <c r="W332" s="145"/>
      <c r="X332" s="145"/>
      <c r="Y332" s="145"/>
      <c r="Z332" s="145"/>
      <c r="AA332" s="145"/>
      <c r="AB332" s="145"/>
      <c r="AC332" s="145"/>
      <c r="AD332" s="145"/>
      <c r="AE332" s="145"/>
      <c r="AF332" s="145"/>
      <c r="AG332" s="145"/>
      <c r="AH332" s="145"/>
      <c r="AI332" s="145"/>
      <c r="AJ332" s="145"/>
      <c r="AK332" s="145"/>
      <c r="AL332" s="145"/>
      <c r="AM332" s="145"/>
      <c r="AN332" s="145"/>
      <c r="AO332" s="145"/>
      <c r="AP332" s="145"/>
      <c r="AQ332" s="145"/>
      <c r="AR332" s="145"/>
      <c r="AS332" s="145"/>
      <c r="AT332" s="145"/>
      <c r="AU332" s="145"/>
      <c r="AV332" s="145"/>
      <c r="AW332" s="145"/>
      <c r="AX332" s="145"/>
      <c r="AY332" s="145"/>
      <c r="AZ332" s="145"/>
      <c r="BA332" s="145"/>
      <c r="BB332" s="145"/>
      <c r="BC332" s="145"/>
    </row>
    <row r="333" spans="1:55" s="3" customFormat="1" x14ac:dyDescent="0.2">
      <c r="A333" s="15"/>
      <c r="I333" s="145"/>
      <c r="J333" s="145"/>
      <c r="K333" s="145"/>
      <c r="L333" s="145"/>
      <c r="M333" s="145"/>
      <c r="N333" s="145"/>
      <c r="O333" s="145"/>
      <c r="P333" s="145"/>
      <c r="Q333" s="145"/>
      <c r="R333" s="145"/>
      <c r="S333" s="145"/>
      <c r="T333" s="145"/>
      <c r="U333" s="145"/>
      <c r="V333" s="145"/>
      <c r="W333" s="145"/>
      <c r="X333" s="145"/>
      <c r="Y333" s="145"/>
      <c r="Z333" s="145"/>
      <c r="AA333" s="145"/>
      <c r="AB333" s="145"/>
      <c r="AC333" s="145"/>
      <c r="AD333" s="145"/>
      <c r="AE333" s="145"/>
      <c r="AF333" s="145"/>
      <c r="AG333" s="145"/>
      <c r="AH333" s="145"/>
      <c r="AI333" s="145"/>
      <c r="AJ333" s="145"/>
      <c r="AK333" s="145"/>
      <c r="AL333" s="145"/>
      <c r="AM333" s="145"/>
      <c r="AN333" s="145"/>
      <c r="AO333" s="145"/>
      <c r="AP333" s="145"/>
      <c r="AQ333" s="145"/>
      <c r="AR333" s="145"/>
      <c r="AS333" s="145"/>
      <c r="AT333" s="145"/>
      <c r="AU333" s="145"/>
      <c r="AV333" s="145"/>
      <c r="AW333" s="145"/>
      <c r="AX333" s="145"/>
      <c r="AY333" s="145"/>
      <c r="AZ333" s="145"/>
      <c r="BA333" s="145"/>
      <c r="BB333" s="145"/>
      <c r="BC333" s="145"/>
    </row>
    <row r="334" spans="1:55" s="3" customFormat="1" x14ac:dyDescent="0.2">
      <c r="A334" s="15"/>
      <c r="I334" s="145"/>
      <c r="J334" s="145"/>
      <c r="K334" s="145"/>
      <c r="L334" s="145"/>
      <c r="M334" s="145"/>
      <c r="N334" s="145"/>
      <c r="O334" s="145"/>
      <c r="P334" s="145"/>
      <c r="Q334" s="145"/>
      <c r="R334" s="145"/>
      <c r="S334" s="145"/>
      <c r="T334" s="145"/>
      <c r="U334" s="145"/>
      <c r="V334" s="145"/>
      <c r="W334" s="145"/>
      <c r="X334" s="145"/>
      <c r="Y334" s="145"/>
      <c r="Z334" s="145"/>
      <c r="AA334" s="145"/>
      <c r="AB334" s="145"/>
      <c r="AC334" s="145"/>
      <c r="AD334" s="145"/>
      <c r="AE334" s="145"/>
      <c r="AF334" s="145"/>
      <c r="AG334" s="145"/>
      <c r="AH334" s="145"/>
      <c r="AI334" s="145"/>
      <c r="AJ334" s="145"/>
      <c r="AK334" s="145"/>
      <c r="AL334" s="145"/>
      <c r="AM334" s="145"/>
      <c r="AN334" s="145"/>
      <c r="AO334" s="145"/>
      <c r="AP334" s="145"/>
      <c r="AQ334" s="145"/>
      <c r="AR334" s="145"/>
      <c r="AS334" s="145"/>
      <c r="AT334" s="145"/>
      <c r="AU334" s="145"/>
      <c r="AV334" s="145"/>
      <c r="AW334" s="145"/>
      <c r="AX334" s="145"/>
      <c r="AY334" s="145"/>
      <c r="AZ334" s="145"/>
      <c r="BA334" s="145"/>
      <c r="BB334" s="145"/>
      <c r="BC334" s="145"/>
    </row>
    <row r="335" spans="1:55" s="3" customFormat="1" x14ac:dyDescent="0.2">
      <c r="A335" s="15"/>
      <c r="I335" s="145"/>
      <c r="J335" s="145"/>
      <c r="K335" s="145"/>
      <c r="L335" s="145"/>
      <c r="M335" s="145"/>
      <c r="N335" s="145"/>
      <c r="O335" s="145"/>
      <c r="P335" s="145"/>
      <c r="Q335" s="145"/>
      <c r="R335" s="145"/>
      <c r="S335" s="145"/>
      <c r="T335" s="145"/>
      <c r="U335" s="145"/>
      <c r="V335" s="145"/>
      <c r="W335" s="145"/>
      <c r="X335" s="145"/>
      <c r="Y335" s="145"/>
      <c r="Z335" s="145"/>
      <c r="AA335" s="145"/>
      <c r="AB335" s="145"/>
      <c r="AC335" s="145"/>
      <c r="AD335" s="145"/>
      <c r="AE335" s="145"/>
      <c r="AF335" s="145"/>
      <c r="AG335" s="145"/>
      <c r="AH335" s="145"/>
      <c r="AI335" s="145"/>
      <c r="AJ335" s="145"/>
      <c r="AK335" s="145"/>
      <c r="AL335" s="145"/>
      <c r="AM335" s="145"/>
      <c r="AN335" s="145"/>
      <c r="AO335" s="145"/>
      <c r="AP335" s="145"/>
      <c r="AQ335" s="145"/>
      <c r="AR335" s="145"/>
      <c r="AS335" s="145"/>
      <c r="AT335" s="145"/>
      <c r="AU335" s="145"/>
      <c r="AV335" s="145"/>
      <c r="AW335" s="145"/>
      <c r="AX335" s="145"/>
      <c r="AY335" s="145"/>
      <c r="AZ335" s="145"/>
      <c r="BA335" s="145"/>
      <c r="BB335" s="145"/>
      <c r="BC335" s="145"/>
    </row>
    <row r="336" spans="1:55" s="3" customFormat="1" x14ac:dyDescent="0.2">
      <c r="A336" s="15"/>
      <c r="I336" s="145"/>
      <c r="J336" s="145"/>
      <c r="K336" s="145"/>
      <c r="L336" s="145"/>
      <c r="M336" s="145"/>
      <c r="N336" s="145"/>
      <c r="O336" s="145"/>
      <c r="P336" s="145"/>
      <c r="Q336" s="145"/>
      <c r="R336" s="145"/>
      <c r="S336" s="145"/>
      <c r="T336" s="145"/>
      <c r="U336" s="145"/>
      <c r="V336" s="145"/>
      <c r="W336" s="145"/>
      <c r="X336" s="145"/>
      <c r="Y336" s="145"/>
      <c r="Z336" s="145"/>
      <c r="AA336" s="145"/>
      <c r="AB336" s="145"/>
      <c r="AC336" s="145"/>
      <c r="AD336" s="145"/>
      <c r="AE336" s="145"/>
      <c r="AF336" s="145"/>
      <c r="AG336" s="145"/>
      <c r="AH336" s="145"/>
      <c r="AI336" s="145"/>
      <c r="AJ336" s="145"/>
      <c r="AK336" s="145"/>
      <c r="AL336" s="145"/>
      <c r="AM336" s="145"/>
      <c r="AN336" s="145"/>
      <c r="AO336" s="145"/>
      <c r="AP336" s="145"/>
      <c r="AQ336" s="145"/>
      <c r="AR336" s="145"/>
      <c r="AS336" s="145"/>
      <c r="AT336" s="145"/>
      <c r="AU336" s="145"/>
      <c r="AV336" s="145"/>
      <c r="AW336" s="145"/>
      <c r="AX336" s="145"/>
      <c r="AY336" s="145"/>
      <c r="AZ336" s="145"/>
      <c r="BA336" s="145"/>
      <c r="BB336" s="145"/>
      <c r="BC336" s="145"/>
    </row>
    <row r="337" spans="1:55" s="3" customFormat="1" x14ac:dyDescent="0.2">
      <c r="A337" s="15"/>
      <c r="I337" s="145"/>
      <c r="J337" s="145"/>
      <c r="K337" s="145"/>
      <c r="L337" s="145"/>
      <c r="M337" s="145"/>
      <c r="N337" s="145"/>
      <c r="O337" s="145"/>
      <c r="P337" s="145"/>
      <c r="Q337" s="145"/>
      <c r="R337" s="145"/>
      <c r="S337" s="145"/>
      <c r="T337" s="145"/>
      <c r="U337" s="145"/>
      <c r="V337" s="145"/>
      <c r="W337" s="145"/>
      <c r="X337" s="145"/>
      <c r="Y337" s="145"/>
      <c r="Z337" s="145"/>
      <c r="AA337" s="145"/>
      <c r="AB337" s="145"/>
      <c r="AC337" s="145"/>
      <c r="AD337" s="145"/>
      <c r="AE337" s="145"/>
      <c r="AF337" s="145"/>
      <c r="AG337" s="145"/>
      <c r="AH337" s="145"/>
      <c r="AI337" s="145"/>
      <c r="AJ337" s="145"/>
      <c r="AK337" s="145"/>
      <c r="AL337" s="145"/>
      <c r="AM337" s="145"/>
      <c r="AN337" s="145"/>
      <c r="AO337" s="145"/>
      <c r="AP337" s="145"/>
      <c r="AQ337" s="145"/>
      <c r="AR337" s="145"/>
      <c r="AS337" s="145"/>
      <c r="AT337" s="145"/>
      <c r="AU337" s="145"/>
      <c r="AV337" s="145"/>
      <c r="AW337" s="145"/>
      <c r="AX337" s="145"/>
      <c r="AY337" s="145"/>
      <c r="AZ337" s="145"/>
      <c r="BA337" s="145"/>
      <c r="BB337" s="145"/>
      <c r="BC337" s="145"/>
    </row>
    <row r="338" spans="1:55" s="3" customFormat="1" x14ac:dyDescent="0.2">
      <c r="A338" s="15"/>
      <c r="I338" s="145"/>
      <c r="J338" s="145"/>
      <c r="K338" s="145"/>
      <c r="L338" s="145"/>
      <c r="M338" s="145"/>
      <c r="N338" s="145"/>
      <c r="O338" s="145"/>
      <c r="P338" s="145"/>
      <c r="Q338" s="145"/>
      <c r="R338" s="145"/>
      <c r="S338" s="145"/>
      <c r="T338" s="145"/>
      <c r="U338" s="145"/>
      <c r="V338" s="145"/>
      <c r="W338" s="145"/>
      <c r="X338" s="145"/>
      <c r="Y338" s="145"/>
      <c r="Z338" s="145"/>
      <c r="AA338" s="145"/>
      <c r="AB338" s="145"/>
      <c r="AC338" s="145"/>
      <c r="AD338" s="145"/>
      <c r="AE338" s="145"/>
      <c r="AF338" s="145"/>
      <c r="AG338" s="145"/>
      <c r="AH338" s="145"/>
      <c r="AI338" s="145"/>
      <c r="AJ338" s="145"/>
      <c r="AK338" s="145"/>
      <c r="AL338" s="145"/>
      <c r="AM338" s="145"/>
      <c r="AN338" s="145"/>
      <c r="AO338" s="145"/>
      <c r="AP338" s="145"/>
      <c r="AQ338" s="145"/>
      <c r="AR338" s="145"/>
      <c r="AS338" s="145"/>
      <c r="AT338" s="145"/>
      <c r="AU338" s="145"/>
      <c r="AV338" s="145"/>
      <c r="AW338" s="145"/>
      <c r="AX338" s="145"/>
      <c r="AY338" s="145"/>
      <c r="AZ338" s="145"/>
      <c r="BA338" s="145"/>
      <c r="BB338" s="145"/>
      <c r="BC338" s="145"/>
    </row>
    <row r="339" spans="1:55" s="3" customFormat="1" x14ac:dyDescent="0.2">
      <c r="A339" s="15"/>
      <c r="I339" s="145"/>
      <c r="J339" s="145"/>
      <c r="K339" s="145"/>
      <c r="L339" s="145"/>
      <c r="M339" s="145"/>
      <c r="N339" s="145"/>
      <c r="O339" s="145"/>
      <c r="P339" s="145"/>
      <c r="Q339" s="145"/>
      <c r="R339" s="145"/>
      <c r="S339" s="145"/>
      <c r="T339" s="145"/>
      <c r="U339" s="145"/>
      <c r="V339" s="145"/>
      <c r="W339" s="145"/>
      <c r="X339" s="145"/>
      <c r="Y339" s="145"/>
      <c r="Z339" s="145"/>
      <c r="AA339" s="145"/>
      <c r="AB339" s="145"/>
      <c r="AC339" s="145"/>
      <c r="AD339" s="145"/>
      <c r="AE339" s="145"/>
      <c r="AF339" s="145"/>
      <c r="AG339" s="145"/>
      <c r="AH339" s="145"/>
      <c r="AI339" s="145"/>
      <c r="AJ339" s="145"/>
      <c r="AK339" s="145"/>
      <c r="AL339" s="145"/>
      <c r="AM339" s="145"/>
      <c r="AN339" s="145"/>
      <c r="AO339" s="145"/>
      <c r="AP339" s="145"/>
      <c r="AQ339" s="145"/>
      <c r="AR339" s="145"/>
      <c r="AS339" s="145"/>
      <c r="AT339" s="145"/>
      <c r="AU339" s="145"/>
      <c r="AV339" s="145"/>
      <c r="AW339" s="145"/>
      <c r="AX339" s="145"/>
      <c r="AY339" s="145"/>
      <c r="AZ339" s="145"/>
      <c r="BA339" s="145"/>
      <c r="BB339" s="145"/>
      <c r="BC339" s="145"/>
    </row>
    <row r="340" spans="1:55" s="3" customFormat="1" x14ac:dyDescent="0.2">
      <c r="A340" s="15"/>
      <c r="I340" s="145"/>
      <c r="J340" s="145"/>
      <c r="K340" s="145"/>
      <c r="L340" s="145"/>
      <c r="M340" s="145"/>
      <c r="N340" s="145"/>
      <c r="O340" s="145"/>
      <c r="P340" s="145"/>
      <c r="Q340" s="145"/>
      <c r="R340" s="145"/>
      <c r="S340" s="145"/>
      <c r="T340" s="145"/>
      <c r="U340" s="145"/>
      <c r="V340" s="145"/>
      <c r="W340" s="145"/>
      <c r="X340" s="145"/>
      <c r="Y340" s="145"/>
      <c r="Z340" s="145"/>
      <c r="AA340" s="145"/>
      <c r="AB340" s="145"/>
      <c r="AC340" s="145"/>
      <c r="AD340" s="145"/>
      <c r="AE340" s="145"/>
      <c r="AF340" s="145"/>
      <c r="AG340" s="145"/>
      <c r="AH340" s="145"/>
      <c r="AI340" s="145"/>
      <c r="AJ340" s="145"/>
      <c r="AK340" s="145"/>
      <c r="AL340" s="145"/>
      <c r="AM340" s="145"/>
      <c r="AN340" s="145"/>
      <c r="AO340" s="145"/>
      <c r="AP340" s="145"/>
      <c r="AQ340" s="145"/>
      <c r="AR340" s="145"/>
      <c r="AS340" s="145"/>
      <c r="AT340" s="145"/>
      <c r="AU340" s="145"/>
      <c r="AV340" s="145"/>
      <c r="AW340" s="145"/>
      <c r="AX340" s="145"/>
      <c r="AY340" s="145"/>
      <c r="AZ340" s="145"/>
      <c r="BA340" s="145"/>
      <c r="BB340" s="145"/>
      <c r="BC340" s="145"/>
    </row>
    <row r="341" spans="1:55" s="3" customFormat="1" x14ac:dyDescent="0.2">
      <c r="A341" s="15"/>
      <c r="I341" s="145"/>
      <c r="J341" s="145"/>
      <c r="K341" s="145"/>
      <c r="L341" s="145"/>
      <c r="M341" s="145"/>
      <c r="N341" s="145"/>
      <c r="O341" s="145"/>
      <c r="P341" s="145"/>
      <c r="Q341" s="145"/>
      <c r="R341" s="145"/>
      <c r="S341" s="145"/>
      <c r="T341" s="145"/>
      <c r="U341" s="145"/>
      <c r="V341" s="145"/>
      <c r="W341" s="145"/>
      <c r="X341" s="145"/>
      <c r="Y341" s="145"/>
      <c r="Z341" s="145"/>
      <c r="AA341" s="145"/>
      <c r="AB341" s="145"/>
      <c r="AC341" s="145"/>
      <c r="AD341" s="145"/>
      <c r="AE341" s="145"/>
      <c r="AF341" s="145"/>
      <c r="AG341" s="145"/>
      <c r="AH341" s="145"/>
      <c r="AI341" s="145"/>
      <c r="AJ341" s="145"/>
      <c r="AK341" s="145"/>
      <c r="AL341" s="145"/>
      <c r="AM341" s="145"/>
      <c r="AN341" s="145"/>
      <c r="AO341" s="145"/>
      <c r="AP341" s="145"/>
      <c r="AQ341" s="145"/>
      <c r="AR341" s="145"/>
      <c r="AS341" s="145"/>
      <c r="AT341" s="145"/>
      <c r="AU341" s="145"/>
      <c r="AV341" s="145"/>
      <c r="AW341" s="145"/>
      <c r="AX341" s="145"/>
      <c r="AY341" s="145"/>
      <c r="AZ341" s="145"/>
      <c r="BA341" s="145"/>
      <c r="BB341" s="145"/>
      <c r="BC341" s="145"/>
    </row>
    <row r="342" spans="1:55" s="3" customFormat="1" x14ac:dyDescent="0.2">
      <c r="A342" s="15"/>
      <c r="I342" s="145"/>
      <c r="J342" s="145"/>
      <c r="K342" s="145"/>
      <c r="L342" s="145"/>
      <c r="M342" s="145"/>
      <c r="N342" s="145"/>
      <c r="O342" s="145"/>
      <c r="P342" s="145"/>
      <c r="Q342" s="145"/>
      <c r="R342" s="145"/>
      <c r="S342" s="145"/>
      <c r="T342" s="145"/>
      <c r="U342" s="145"/>
      <c r="V342" s="145"/>
      <c r="W342" s="145"/>
      <c r="X342" s="145"/>
      <c r="Y342" s="145"/>
      <c r="Z342" s="145"/>
      <c r="AA342" s="145"/>
      <c r="AB342" s="145"/>
      <c r="AC342" s="145"/>
      <c r="AD342" s="145"/>
      <c r="AE342" s="145"/>
      <c r="AF342" s="145"/>
      <c r="AG342" s="145"/>
      <c r="AH342" s="145"/>
      <c r="AI342" s="145"/>
      <c r="AJ342" s="145"/>
      <c r="AK342" s="145"/>
      <c r="AL342" s="145"/>
      <c r="AM342" s="145"/>
      <c r="AN342" s="145"/>
      <c r="AO342" s="145"/>
      <c r="AP342" s="145"/>
      <c r="AQ342" s="145"/>
      <c r="AR342" s="145"/>
      <c r="AS342" s="145"/>
      <c r="AT342" s="145"/>
      <c r="AU342" s="145"/>
      <c r="AV342" s="145"/>
      <c r="AW342" s="145"/>
      <c r="AX342" s="145"/>
      <c r="AY342" s="145"/>
      <c r="AZ342" s="145"/>
      <c r="BA342" s="145"/>
      <c r="BB342" s="145"/>
      <c r="BC342" s="145"/>
    </row>
    <row r="343" spans="1:55" s="3" customFormat="1" x14ac:dyDescent="0.2">
      <c r="A343" s="15"/>
      <c r="I343" s="145"/>
      <c r="J343" s="145"/>
      <c r="K343" s="145"/>
      <c r="L343" s="145"/>
      <c r="M343" s="145"/>
      <c r="N343" s="145"/>
      <c r="O343" s="145"/>
      <c r="P343" s="145"/>
      <c r="Q343" s="145"/>
      <c r="R343" s="145"/>
      <c r="S343" s="145"/>
      <c r="T343" s="145"/>
      <c r="U343" s="145"/>
      <c r="V343" s="145"/>
      <c r="W343" s="145"/>
      <c r="X343" s="145"/>
      <c r="Y343" s="145"/>
      <c r="Z343" s="145"/>
      <c r="AA343" s="145"/>
      <c r="AB343" s="145"/>
      <c r="AC343" s="145"/>
      <c r="AD343" s="145"/>
      <c r="AE343" s="145"/>
      <c r="AF343" s="145"/>
      <c r="AG343" s="145"/>
      <c r="AH343" s="145"/>
      <c r="AI343" s="145"/>
      <c r="AJ343" s="145"/>
      <c r="AK343" s="145"/>
      <c r="AL343" s="145"/>
      <c r="AM343" s="145"/>
      <c r="AN343" s="145"/>
      <c r="AO343" s="145"/>
      <c r="AP343" s="145"/>
      <c r="AQ343" s="145"/>
      <c r="AR343" s="145"/>
      <c r="AS343" s="145"/>
      <c r="AT343" s="145"/>
      <c r="AU343" s="145"/>
      <c r="AV343" s="145"/>
      <c r="AW343" s="145"/>
      <c r="AX343" s="145"/>
      <c r="AY343" s="145"/>
      <c r="AZ343" s="145"/>
      <c r="BA343" s="145"/>
      <c r="BB343" s="145"/>
      <c r="BC343" s="145"/>
    </row>
    <row r="344" spans="1:55" s="3" customFormat="1" x14ac:dyDescent="0.2">
      <c r="A344" s="15"/>
      <c r="I344" s="145"/>
      <c r="J344" s="145"/>
      <c r="K344" s="145"/>
      <c r="L344" s="145"/>
      <c r="M344" s="145"/>
      <c r="N344" s="145"/>
      <c r="O344" s="145"/>
      <c r="P344" s="145"/>
      <c r="Q344" s="145"/>
      <c r="R344" s="145"/>
      <c r="S344" s="145"/>
      <c r="T344" s="145"/>
      <c r="U344" s="145"/>
      <c r="V344" s="145"/>
      <c r="W344" s="145"/>
      <c r="X344" s="145"/>
      <c r="Y344" s="145"/>
      <c r="Z344" s="145"/>
      <c r="AA344" s="145"/>
      <c r="AB344" s="145"/>
      <c r="AC344" s="145"/>
      <c r="AD344" s="145"/>
      <c r="AE344" s="145"/>
      <c r="AF344" s="145"/>
      <c r="AG344" s="145"/>
      <c r="AH344" s="145"/>
      <c r="AI344" s="145"/>
      <c r="AJ344" s="145"/>
      <c r="AK344" s="145"/>
      <c r="AL344" s="145"/>
      <c r="AM344" s="145"/>
      <c r="AN344" s="145"/>
      <c r="AO344" s="145"/>
      <c r="AP344" s="145"/>
      <c r="AQ344" s="145"/>
      <c r="AR344" s="145"/>
      <c r="AS344" s="145"/>
      <c r="AT344" s="145"/>
      <c r="AU344" s="145"/>
      <c r="AV344" s="145"/>
      <c r="AW344" s="145"/>
      <c r="AX344" s="145"/>
      <c r="AY344" s="145"/>
      <c r="AZ344" s="145"/>
      <c r="BA344" s="145"/>
      <c r="BB344" s="145"/>
      <c r="BC344" s="145"/>
    </row>
    <row r="345" spans="1:55" s="3" customFormat="1" x14ac:dyDescent="0.2">
      <c r="A345" s="15"/>
      <c r="I345" s="145"/>
      <c r="J345" s="145"/>
      <c r="K345" s="145"/>
      <c r="L345" s="145"/>
      <c r="M345" s="145"/>
      <c r="N345" s="145"/>
      <c r="O345" s="145"/>
      <c r="P345" s="145"/>
      <c r="Q345" s="145"/>
      <c r="R345" s="145"/>
      <c r="S345" s="145"/>
      <c r="T345" s="145"/>
      <c r="U345" s="145"/>
      <c r="V345" s="145"/>
      <c r="W345" s="145"/>
      <c r="X345" s="145"/>
      <c r="Y345" s="145"/>
      <c r="Z345" s="145"/>
      <c r="AA345" s="145"/>
      <c r="AB345" s="145"/>
      <c r="AC345" s="145"/>
      <c r="AD345" s="145"/>
      <c r="AE345" s="145"/>
      <c r="AF345" s="145"/>
      <c r="AG345" s="145"/>
      <c r="AH345" s="145"/>
      <c r="AI345" s="145"/>
      <c r="AJ345" s="145"/>
      <c r="AK345" s="145"/>
      <c r="AL345" s="145"/>
      <c r="AM345" s="145"/>
      <c r="AN345" s="145"/>
      <c r="AO345" s="145"/>
      <c r="AP345" s="145"/>
      <c r="AQ345" s="145"/>
      <c r="AR345" s="145"/>
      <c r="AS345" s="145"/>
      <c r="AT345" s="145"/>
      <c r="AU345" s="145"/>
      <c r="AV345" s="145"/>
      <c r="AW345" s="145"/>
      <c r="AX345" s="145"/>
      <c r="AY345" s="145"/>
      <c r="AZ345" s="145"/>
      <c r="BA345" s="145"/>
      <c r="BB345" s="145"/>
      <c r="BC345" s="145"/>
    </row>
    <row r="346" spans="1:55" s="3" customFormat="1" x14ac:dyDescent="0.2">
      <c r="A346" s="15"/>
      <c r="I346" s="145"/>
      <c r="J346" s="145"/>
      <c r="K346" s="145"/>
      <c r="L346" s="145"/>
      <c r="M346" s="145"/>
      <c r="N346" s="145"/>
      <c r="O346" s="145"/>
      <c r="P346" s="145"/>
      <c r="Q346" s="145"/>
      <c r="R346" s="145"/>
      <c r="S346" s="145"/>
      <c r="T346" s="145"/>
      <c r="U346" s="145"/>
      <c r="V346" s="145"/>
      <c r="W346" s="145"/>
      <c r="X346" s="145"/>
      <c r="Y346" s="145"/>
      <c r="Z346" s="145"/>
      <c r="AA346" s="145"/>
      <c r="AB346" s="145"/>
      <c r="AC346" s="145"/>
      <c r="AD346" s="145"/>
      <c r="AE346" s="145"/>
      <c r="AF346" s="145"/>
      <c r="AG346" s="145"/>
      <c r="AH346" s="145"/>
      <c r="AI346" s="145"/>
      <c r="AJ346" s="145"/>
      <c r="AK346" s="145"/>
      <c r="AL346" s="145"/>
      <c r="AM346" s="145"/>
      <c r="AN346" s="145"/>
      <c r="AO346" s="145"/>
      <c r="AP346" s="145"/>
      <c r="AQ346" s="145"/>
      <c r="AR346" s="145"/>
      <c r="AS346" s="145"/>
      <c r="AT346" s="145"/>
      <c r="AU346" s="145"/>
      <c r="AV346" s="145"/>
      <c r="AW346" s="145"/>
      <c r="AX346" s="145"/>
      <c r="AY346" s="145"/>
      <c r="AZ346" s="145"/>
      <c r="BA346" s="145"/>
      <c r="BB346" s="145"/>
      <c r="BC346" s="145"/>
    </row>
    <row r="347" spans="1:55" s="3" customFormat="1" x14ac:dyDescent="0.2">
      <c r="A347" s="15"/>
      <c r="I347" s="145"/>
      <c r="J347" s="145"/>
      <c r="K347" s="145"/>
      <c r="L347" s="145"/>
      <c r="M347" s="145"/>
      <c r="N347" s="145"/>
      <c r="O347" s="145"/>
      <c r="P347" s="145"/>
      <c r="Q347" s="145"/>
      <c r="R347" s="145"/>
      <c r="S347" s="145"/>
      <c r="T347" s="145"/>
      <c r="U347" s="145"/>
      <c r="V347" s="145"/>
      <c r="W347" s="145"/>
      <c r="X347" s="145"/>
      <c r="Y347" s="145"/>
      <c r="Z347" s="145"/>
      <c r="AA347" s="145"/>
      <c r="AB347" s="145"/>
      <c r="AC347" s="145"/>
      <c r="AD347" s="145"/>
      <c r="AE347" s="145"/>
      <c r="AF347" s="145"/>
      <c r="AG347" s="145"/>
      <c r="AH347" s="145"/>
      <c r="AI347" s="145"/>
      <c r="AJ347" s="145"/>
      <c r="AK347" s="145"/>
      <c r="AL347" s="145"/>
      <c r="AM347" s="145"/>
      <c r="AN347" s="145"/>
      <c r="AO347" s="145"/>
      <c r="AP347" s="145"/>
      <c r="AQ347" s="145"/>
      <c r="AR347" s="145"/>
      <c r="AS347" s="145"/>
      <c r="AT347" s="145"/>
      <c r="AU347" s="145"/>
      <c r="AV347" s="145"/>
      <c r="AW347" s="145"/>
      <c r="AX347" s="145"/>
      <c r="AY347" s="145"/>
      <c r="AZ347" s="145"/>
      <c r="BA347" s="145"/>
      <c r="BB347" s="145"/>
      <c r="BC347" s="145"/>
    </row>
    <row r="348" spans="1:55" s="3" customFormat="1" x14ac:dyDescent="0.2">
      <c r="A348" s="15"/>
      <c r="I348" s="145"/>
      <c r="J348" s="145"/>
      <c r="K348" s="145"/>
      <c r="L348" s="145"/>
      <c r="M348" s="145"/>
      <c r="N348" s="145"/>
      <c r="O348" s="145"/>
      <c r="P348" s="145"/>
      <c r="Q348" s="145"/>
      <c r="R348" s="145"/>
      <c r="S348" s="145"/>
      <c r="T348" s="145"/>
      <c r="U348" s="145"/>
      <c r="V348" s="145"/>
      <c r="W348" s="145"/>
      <c r="X348" s="145"/>
      <c r="Y348" s="145"/>
      <c r="Z348" s="145"/>
      <c r="AA348" s="145"/>
      <c r="AB348" s="145"/>
      <c r="AC348" s="145"/>
      <c r="AD348" s="145"/>
      <c r="AE348" s="145"/>
      <c r="AF348" s="145"/>
      <c r="AG348" s="145"/>
      <c r="AH348" s="145"/>
      <c r="AI348" s="145"/>
      <c r="AJ348" s="145"/>
      <c r="AK348" s="145"/>
      <c r="AL348" s="145"/>
      <c r="AM348" s="145"/>
      <c r="AN348" s="145"/>
      <c r="AO348" s="145"/>
      <c r="AP348" s="145"/>
      <c r="AQ348" s="145"/>
      <c r="AR348" s="145"/>
      <c r="AS348" s="145"/>
      <c r="AT348" s="145"/>
      <c r="AU348" s="145"/>
      <c r="AV348" s="145"/>
      <c r="AW348" s="145"/>
      <c r="AX348" s="145"/>
      <c r="AY348" s="145"/>
      <c r="AZ348" s="145"/>
      <c r="BA348" s="145"/>
      <c r="BB348" s="145"/>
      <c r="BC348" s="145"/>
    </row>
    <row r="349" spans="1:55" s="3" customFormat="1" x14ac:dyDescent="0.2">
      <c r="A349" s="15"/>
      <c r="I349" s="145"/>
      <c r="J349" s="145"/>
      <c r="K349" s="145"/>
      <c r="L349" s="145"/>
      <c r="M349" s="145"/>
      <c r="N349" s="145"/>
      <c r="O349" s="145"/>
      <c r="P349" s="145"/>
      <c r="Q349" s="145"/>
      <c r="R349" s="145"/>
      <c r="S349" s="145"/>
      <c r="T349" s="145"/>
      <c r="U349" s="145"/>
      <c r="V349" s="145"/>
      <c r="W349" s="145"/>
      <c r="X349" s="145"/>
      <c r="Y349" s="145"/>
      <c r="Z349" s="145"/>
      <c r="AA349" s="145"/>
      <c r="AB349" s="145"/>
      <c r="AC349" s="145"/>
      <c r="AD349" s="145"/>
      <c r="AE349" s="145"/>
      <c r="AF349" s="145"/>
      <c r="AG349" s="145"/>
      <c r="AH349" s="145"/>
      <c r="AI349" s="145"/>
      <c r="AJ349" s="145"/>
      <c r="AK349" s="145"/>
      <c r="AL349" s="145"/>
      <c r="AM349" s="145"/>
      <c r="AN349" s="145"/>
      <c r="AO349" s="145"/>
      <c r="AP349" s="145"/>
      <c r="AQ349" s="145"/>
      <c r="AR349" s="145"/>
      <c r="AS349" s="145"/>
      <c r="AT349" s="145"/>
      <c r="AU349" s="145"/>
      <c r="AV349" s="145"/>
      <c r="AW349" s="145"/>
      <c r="AX349" s="145"/>
      <c r="AY349" s="145"/>
      <c r="AZ349" s="145"/>
      <c r="BA349" s="145"/>
      <c r="BB349" s="145"/>
      <c r="BC349" s="145"/>
    </row>
    <row r="350" spans="1:55" s="3" customFormat="1" x14ac:dyDescent="0.2">
      <c r="A350" s="15"/>
      <c r="I350" s="145"/>
      <c r="J350" s="145"/>
      <c r="K350" s="145"/>
      <c r="L350" s="145"/>
      <c r="M350" s="145"/>
      <c r="N350" s="145"/>
      <c r="O350" s="145"/>
      <c r="P350" s="145"/>
      <c r="Q350" s="145"/>
      <c r="R350" s="145"/>
      <c r="S350" s="145"/>
      <c r="T350" s="145"/>
      <c r="U350" s="145"/>
      <c r="V350" s="145"/>
      <c r="W350" s="145"/>
      <c r="X350" s="145"/>
      <c r="Y350" s="145"/>
      <c r="Z350" s="145"/>
      <c r="AA350" s="145"/>
      <c r="AB350" s="145"/>
      <c r="AC350" s="145"/>
      <c r="AD350" s="145"/>
      <c r="AE350" s="145"/>
      <c r="AF350" s="145"/>
      <c r="AG350" s="145"/>
      <c r="AH350" s="145"/>
      <c r="AI350" s="145"/>
      <c r="AJ350" s="145"/>
      <c r="AK350" s="145"/>
      <c r="AL350" s="145"/>
      <c r="AM350" s="145"/>
      <c r="AN350" s="145"/>
      <c r="AO350" s="145"/>
      <c r="AP350" s="145"/>
      <c r="AQ350" s="145"/>
      <c r="AR350" s="145"/>
      <c r="AS350" s="145"/>
      <c r="AT350" s="145"/>
      <c r="AU350" s="145"/>
      <c r="AV350" s="145"/>
      <c r="AW350" s="145"/>
      <c r="AX350" s="145"/>
      <c r="AY350" s="145"/>
      <c r="AZ350" s="145"/>
      <c r="BA350" s="145"/>
      <c r="BB350" s="145"/>
      <c r="BC350" s="145"/>
    </row>
    <row r="351" spans="1:55" s="3" customFormat="1" x14ac:dyDescent="0.2">
      <c r="A351" s="15"/>
      <c r="I351" s="145"/>
      <c r="J351" s="145"/>
      <c r="K351" s="145"/>
      <c r="L351" s="145"/>
      <c r="M351" s="145"/>
      <c r="N351" s="145"/>
      <c r="O351" s="145"/>
      <c r="P351" s="145"/>
      <c r="Q351" s="145"/>
      <c r="R351" s="145"/>
      <c r="S351" s="145"/>
      <c r="T351" s="145"/>
      <c r="U351" s="145"/>
      <c r="V351" s="145"/>
      <c r="W351" s="145"/>
      <c r="X351" s="145"/>
      <c r="Y351" s="145"/>
      <c r="Z351" s="145"/>
      <c r="AA351" s="145"/>
      <c r="AB351" s="145"/>
      <c r="AC351" s="145"/>
      <c r="AD351" s="145"/>
      <c r="AE351" s="145"/>
      <c r="AF351" s="145"/>
      <c r="AG351" s="145"/>
      <c r="AH351" s="145"/>
      <c r="AI351" s="145"/>
      <c r="AJ351" s="145"/>
      <c r="AK351" s="145"/>
      <c r="AL351" s="145"/>
      <c r="AM351" s="145"/>
      <c r="AN351" s="145"/>
      <c r="AO351" s="145"/>
      <c r="AP351" s="145"/>
      <c r="AQ351" s="145"/>
      <c r="AR351" s="145"/>
      <c r="AS351" s="145"/>
      <c r="AT351" s="145"/>
      <c r="AU351" s="145"/>
      <c r="AV351" s="145"/>
      <c r="AW351" s="145"/>
      <c r="AX351" s="145"/>
      <c r="AY351" s="145"/>
      <c r="AZ351" s="145"/>
      <c r="BA351" s="145"/>
      <c r="BB351" s="145"/>
      <c r="BC351" s="145"/>
    </row>
    <row r="352" spans="1:55" s="3" customFormat="1" x14ac:dyDescent="0.2">
      <c r="A352" s="15"/>
      <c r="I352" s="145"/>
      <c r="J352" s="145"/>
      <c r="K352" s="145"/>
      <c r="L352" s="145"/>
      <c r="M352" s="145"/>
      <c r="N352" s="145"/>
      <c r="O352" s="145"/>
      <c r="P352" s="145"/>
      <c r="Q352" s="145"/>
      <c r="R352" s="145"/>
      <c r="S352" s="145"/>
      <c r="T352" s="145"/>
      <c r="U352" s="145"/>
      <c r="V352" s="145"/>
      <c r="W352" s="145"/>
      <c r="X352" s="145"/>
      <c r="Y352" s="145"/>
      <c r="Z352" s="145"/>
      <c r="AA352" s="145"/>
      <c r="AB352" s="145"/>
      <c r="AC352" s="145"/>
      <c r="AD352" s="145"/>
      <c r="AE352" s="145"/>
      <c r="AF352" s="145"/>
      <c r="AG352" s="145"/>
      <c r="AH352" s="145"/>
      <c r="AI352" s="145"/>
      <c r="AJ352" s="145"/>
      <c r="AK352" s="145"/>
      <c r="AL352" s="145"/>
      <c r="AM352" s="145"/>
      <c r="AN352" s="145"/>
      <c r="AO352" s="145"/>
      <c r="AP352" s="145"/>
      <c r="AQ352" s="145"/>
      <c r="AR352" s="145"/>
      <c r="AS352" s="145"/>
      <c r="AT352" s="145"/>
      <c r="AU352" s="145"/>
      <c r="AV352" s="145"/>
      <c r="AW352" s="145"/>
      <c r="AX352" s="145"/>
      <c r="AY352" s="145"/>
      <c r="AZ352" s="145"/>
      <c r="BA352" s="145"/>
      <c r="BB352" s="145"/>
      <c r="BC352" s="145"/>
    </row>
    <row r="353" spans="1:55" s="3" customFormat="1" x14ac:dyDescent="0.2">
      <c r="A353" s="15"/>
      <c r="I353" s="145"/>
      <c r="J353" s="145"/>
      <c r="K353" s="145"/>
      <c r="L353" s="145"/>
      <c r="M353" s="145"/>
      <c r="N353" s="145"/>
      <c r="O353" s="145"/>
      <c r="P353" s="145"/>
      <c r="Q353" s="145"/>
      <c r="R353" s="145"/>
      <c r="S353" s="145"/>
      <c r="T353" s="145"/>
      <c r="U353" s="145"/>
      <c r="V353" s="145"/>
      <c r="W353" s="145"/>
      <c r="X353" s="145"/>
      <c r="Y353" s="145"/>
      <c r="Z353" s="145"/>
      <c r="AA353" s="145"/>
      <c r="AB353" s="145"/>
      <c r="AC353" s="145"/>
      <c r="AD353" s="145"/>
      <c r="AE353" s="145"/>
      <c r="AF353" s="145"/>
      <c r="AG353" s="145"/>
      <c r="AH353" s="145"/>
      <c r="AI353" s="145"/>
      <c r="AJ353" s="145"/>
      <c r="AK353" s="145"/>
      <c r="AL353" s="145"/>
      <c r="AM353" s="145"/>
      <c r="AN353" s="145"/>
      <c r="AO353" s="145"/>
      <c r="AP353" s="145"/>
      <c r="AQ353" s="145"/>
      <c r="AR353" s="145"/>
      <c r="AS353" s="145"/>
      <c r="AT353" s="145"/>
      <c r="AU353" s="145"/>
      <c r="AV353" s="145"/>
      <c r="AW353" s="145"/>
      <c r="AX353" s="145"/>
      <c r="AY353" s="145"/>
      <c r="AZ353" s="145"/>
      <c r="BA353" s="145"/>
      <c r="BB353" s="145"/>
      <c r="BC353" s="145"/>
    </row>
    <row r="354" spans="1:55" s="3" customFormat="1" x14ac:dyDescent="0.2">
      <c r="A354" s="15"/>
      <c r="I354" s="145"/>
      <c r="J354" s="145"/>
      <c r="K354" s="145"/>
      <c r="L354" s="145"/>
      <c r="M354" s="145"/>
      <c r="N354" s="145"/>
      <c r="O354" s="145"/>
      <c r="P354" s="145"/>
      <c r="Q354" s="145"/>
      <c r="R354" s="145"/>
      <c r="S354" s="145"/>
      <c r="T354" s="145"/>
      <c r="U354" s="145"/>
      <c r="V354" s="145"/>
      <c r="W354" s="145"/>
      <c r="X354" s="145"/>
      <c r="Y354" s="145"/>
      <c r="Z354" s="145"/>
      <c r="AA354" s="145"/>
      <c r="AB354" s="145"/>
      <c r="AC354" s="145"/>
      <c r="AD354" s="145"/>
      <c r="AE354" s="145"/>
      <c r="AF354" s="145"/>
      <c r="AG354" s="145"/>
      <c r="AH354" s="145"/>
      <c r="AI354" s="145"/>
      <c r="AJ354" s="145"/>
      <c r="AK354" s="145"/>
      <c r="AL354" s="145"/>
      <c r="AM354" s="145"/>
      <c r="AN354" s="145"/>
      <c r="AO354" s="145"/>
      <c r="AP354" s="145"/>
      <c r="AQ354" s="145"/>
      <c r="AR354" s="145"/>
      <c r="AS354" s="145"/>
      <c r="AT354" s="145"/>
      <c r="AU354" s="145"/>
      <c r="AV354" s="145"/>
      <c r="AW354" s="145"/>
      <c r="AX354" s="145"/>
      <c r="AY354" s="145"/>
      <c r="AZ354" s="145"/>
      <c r="BA354" s="145"/>
      <c r="BB354" s="145"/>
      <c r="BC354" s="145"/>
    </row>
    <row r="355" spans="1:55" s="3" customFormat="1" x14ac:dyDescent="0.2">
      <c r="A355" s="15"/>
      <c r="I355" s="145"/>
      <c r="J355" s="145"/>
      <c r="K355" s="145"/>
      <c r="L355" s="145"/>
      <c r="M355" s="145"/>
      <c r="N355" s="145"/>
      <c r="O355" s="145"/>
      <c r="P355" s="145"/>
      <c r="Q355" s="145"/>
      <c r="R355" s="145"/>
      <c r="S355" s="145"/>
      <c r="T355" s="145"/>
      <c r="U355" s="145"/>
      <c r="V355" s="145"/>
      <c r="W355" s="145"/>
      <c r="X355" s="145"/>
      <c r="Y355" s="145"/>
      <c r="Z355" s="145"/>
      <c r="AA355" s="145"/>
      <c r="AB355" s="145"/>
      <c r="AC355" s="145"/>
      <c r="AD355" s="145"/>
      <c r="AE355" s="145"/>
      <c r="AF355" s="145"/>
      <c r="AG355" s="145"/>
      <c r="AH355" s="145"/>
      <c r="AI355" s="145"/>
      <c r="AJ355" s="145"/>
      <c r="AK355" s="145"/>
      <c r="AL355" s="145"/>
      <c r="AM355" s="145"/>
      <c r="AN355" s="145"/>
      <c r="AO355" s="145"/>
      <c r="AP355" s="145"/>
      <c r="AQ355" s="145"/>
      <c r="AR355" s="145"/>
      <c r="AS355" s="145"/>
      <c r="AT355" s="145"/>
      <c r="AU355" s="145"/>
      <c r="AV355" s="145"/>
      <c r="AW355" s="145"/>
      <c r="AX355" s="145"/>
      <c r="AY355" s="145"/>
      <c r="AZ355" s="145"/>
      <c r="BA355" s="145"/>
      <c r="BB355" s="145"/>
      <c r="BC355" s="145"/>
    </row>
    <row r="356" spans="1:55" s="3" customFormat="1" x14ac:dyDescent="0.2">
      <c r="A356" s="15"/>
      <c r="I356" s="145"/>
      <c r="J356" s="145"/>
      <c r="K356" s="145"/>
      <c r="L356" s="145"/>
      <c r="M356" s="145"/>
      <c r="N356" s="145"/>
      <c r="O356" s="145"/>
      <c r="P356" s="145"/>
      <c r="Q356" s="145"/>
      <c r="R356" s="145"/>
      <c r="S356" s="145"/>
      <c r="T356" s="145"/>
      <c r="U356" s="145"/>
      <c r="V356" s="145"/>
      <c r="W356" s="145"/>
      <c r="X356" s="145"/>
      <c r="Y356" s="145"/>
      <c r="Z356" s="145"/>
      <c r="AA356" s="145"/>
      <c r="AB356" s="145"/>
      <c r="AC356" s="145"/>
      <c r="AD356" s="145"/>
      <c r="AE356" s="145"/>
      <c r="AF356" s="145"/>
      <c r="AG356" s="145"/>
      <c r="AH356" s="145"/>
      <c r="AI356" s="145"/>
      <c r="AJ356" s="145"/>
      <c r="AK356" s="145"/>
      <c r="AL356" s="145"/>
      <c r="AM356" s="145"/>
      <c r="AN356" s="145"/>
      <c r="AO356" s="145"/>
      <c r="AP356" s="145"/>
      <c r="AQ356" s="145"/>
      <c r="AR356" s="145"/>
      <c r="AS356" s="145"/>
      <c r="AT356" s="145"/>
      <c r="AU356" s="145"/>
      <c r="AV356" s="145"/>
      <c r="AW356" s="145"/>
      <c r="AX356" s="145"/>
      <c r="AY356" s="145"/>
      <c r="AZ356" s="145"/>
      <c r="BA356" s="145"/>
      <c r="BB356" s="145"/>
      <c r="BC356" s="145"/>
    </row>
    <row r="357" spans="1:55" s="3" customFormat="1" x14ac:dyDescent="0.2">
      <c r="A357" s="15"/>
      <c r="I357" s="145"/>
      <c r="J357" s="145"/>
      <c r="K357" s="145"/>
      <c r="L357" s="145"/>
      <c r="M357" s="145"/>
      <c r="N357" s="145"/>
      <c r="O357" s="145"/>
      <c r="P357" s="145"/>
      <c r="Q357" s="145"/>
      <c r="R357" s="145"/>
      <c r="S357" s="145"/>
      <c r="T357" s="145"/>
      <c r="U357" s="145"/>
      <c r="V357" s="145"/>
      <c r="W357" s="145"/>
      <c r="X357" s="145"/>
      <c r="Y357" s="145"/>
      <c r="Z357" s="145"/>
      <c r="AA357" s="145"/>
      <c r="AB357" s="145"/>
      <c r="AC357" s="145"/>
      <c r="AD357" s="145"/>
      <c r="AE357" s="145"/>
      <c r="AF357" s="145"/>
      <c r="AG357" s="145"/>
      <c r="AH357" s="145"/>
      <c r="AI357" s="145"/>
      <c r="AJ357" s="145"/>
      <c r="AK357" s="145"/>
      <c r="AL357" s="145"/>
      <c r="AM357" s="145"/>
      <c r="AN357" s="145"/>
      <c r="AO357" s="145"/>
      <c r="AP357" s="145"/>
      <c r="AQ357" s="145"/>
      <c r="AR357" s="145"/>
      <c r="AS357" s="145"/>
      <c r="AT357" s="145"/>
      <c r="AU357" s="145"/>
      <c r="AV357" s="145"/>
      <c r="AW357" s="145"/>
      <c r="AX357" s="145"/>
      <c r="AY357" s="145"/>
      <c r="AZ357" s="145"/>
      <c r="BA357" s="145"/>
      <c r="BB357" s="145"/>
      <c r="BC357" s="145"/>
    </row>
    <row r="358" spans="1:55" s="3" customFormat="1" x14ac:dyDescent="0.2">
      <c r="A358" s="15"/>
      <c r="I358" s="145"/>
      <c r="J358" s="145"/>
      <c r="K358" s="145"/>
      <c r="L358" s="145"/>
      <c r="M358" s="145"/>
      <c r="N358" s="145"/>
      <c r="O358" s="145"/>
      <c r="P358" s="145"/>
      <c r="Q358" s="145"/>
      <c r="R358" s="145"/>
      <c r="S358" s="145"/>
      <c r="T358" s="145"/>
      <c r="U358" s="145"/>
      <c r="V358" s="145"/>
      <c r="W358" s="145"/>
      <c r="X358" s="145"/>
      <c r="Y358" s="145"/>
      <c r="Z358" s="145"/>
      <c r="AA358" s="145"/>
      <c r="AB358" s="145"/>
      <c r="AC358" s="145"/>
      <c r="AD358" s="145"/>
      <c r="AE358" s="145"/>
      <c r="AF358" s="145"/>
      <c r="AG358" s="145"/>
      <c r="AH358" s="145"/>
      <c r="AI358" s="145"/>
      <c r="AJ358" s="145"/>
      <c r="AK358" s="145"/>
      <c r="AL358" s="145"/>
      <c r="AM358" s="145"/>
      <c r="AN358" s="145"/>
      <c r="AO358" s="145"/>
      <c r="AP358" s="145"/>
      <c r="AQ358" s="145"/>
      <c r="AR358" s="145"/>
      <c r="AS358" s="145"/>
      <c r="AT358" s="145"/>
      <c r="AU358" s="145"/>
      <c r="AV358" s="145"/>
      <c r="AW358" s="145"/>
      <c r="AX358" s="145"/>
      <c r="AY358" s="145"/>
      <c r="AZ358" s="145"/>
      <c r="BA358" s="145"/>
      <c r="BB358" s="145"/>
      <c r="BC358" s="145"/>
    </row>
    <row r="359" spans="1:55" s="3" customFormat="1" x14ac:dyDescent="0.2">
      <c r="A359" s="15"/>
      <c r="I359" s="145"/>
      <c r="J359" s="145"/>
      <c r="K359" s="145"/>
      <c r="L359" s="145"/>
      <c r="M359" s="145"/>
      <c r="N359" s="145"/>
      <c r="O359" s="145"/>
      <c r="P359" s="145"/>
      <c r="Q359" s="145"/>
      <c r="R359" s="145"/>
      <c r="S359" s="145"/>
      <c r="T359" s="145"/>
      <c r="U359" s="145"/>
      <c r="V359" s="145"/>
      <c r="W359" s="145"/>
      <c r="X359" s="145"/>
      <c r="Y359" s="145"/>
      <c r="Z359" s="145"/>
      <c r="AA359" s="145"/>
      <c r="AB359" s="145"/>
      <c r="AC359" s="145"/>
      <c r="AD359" s="145"/>
      <c r="AE359" s="145"/>
      <c r="AF359" s="145"/>
      <c r="AG359" s="145"/>
      <c r="AH359" s="145"/>
      <c r="AI359" s="145"/>
      <c r="AJ359" s="145"/>
      <c r="AK359" s="145"/>
      <c r="AL359" s="145"/>
      <c r="AM359" s="145"/>
      <c r="AN359" s="145"/>
      <c r="AO359" s="145"/>
      <c r="AP359" s="145"/>
      <c r="AQ359" s="145"/>
      <c r="AR359" s="145"/>
      <c r="AS359" s="145"/>
      <c r="AT359" s="145"/>
      <c r="AU359" s="145"/>
      <c r="AV359" s="145"/>
      <c r="AW359" s="145"/>
      <c r="AX359" s="145"/>
      <c r="AY359" s="145"/>
      <c r="AZ359" s="145"/>
      <c r="BA359" s="145"/>
      <c r="BB359" s="145"/>
      <c r="BC359" s="145"/>
    </row>
    <row r="360" spans="1:55" s="3" customFormat="1" x14ac:dyDescent="0.2">
      <c r="A360" s="15"/>
      <c r="I360" s="145"/>
      <c r="J360" s="145"/>
      <c r="K360" s="145"/>
      <c r="L360" s="145"/>
      <c r="M360" s="145"/>
      <c r="N360" s="145"/>
      <c r="O360" s="145"/>
      <c r="P360" s="145"/>
      <c r="Q360" s="145"/>
      <c r="R360" s="145"/>
      <c r="S360" s="145"/>
      <c r="T360" s="145"/>
      <c r="U360" s="145"/>
      <c r="V360" s="145"/>
      <c r="W360" s="145"/>
      <c r="X360" s="145"/>
      <c r="Y360" s="145"/>
      <c r="Z360" s="145"/>
      <c r="AA360" s="145"/>
      <c r="AB360" s="145"/>
      <c r="AC360" s="145"/>
      <c r="AD360" s="145"/>
      <c r="AE360" s="145"/>
      <c r="AF360" s="145"/>
      <c r="AG360" s="145"/>
      <c r="AH360" s="145"/>
      <c r="AI360" s="145"/>
      <c r="AJ360" s="145"/>
      <c r="AK360" s="145"/>
      <c r="AL360" s="145"/>
      <c r="AM360" s="145"/>
      <c r="AN360" s="145"/>
      <c r="AO360" s="145"/>
      <c r="AP360" s="145"/>
      <c r="AQ360" s="145"/>
      <c r="AR360" s="145"/>
      <c r="AS360" s="145"/>
      <c r="AT360" s="145"/>
      <c r="AU360" s="145"/>
      <c r="AV360" s="145"/>
      <c r="AW360" s="145"/>
      <c r="AX360" s="145"/>
      <c r="AY360" s="145"/>
      <c r="AZ360" s="145"/>
      <c r="BA360" s="145"/>
      <c r="BB360" s="145"/>
      <c r="BC360" s="145"/>
    </row>
    <row r="361" spans="1:55" s="3" customFormat="1" x14ac:dyDescent="0.2">
      <c r="A361" s="15"/>
      <c r="I361" s="145"/>
      <c r="J361" s="145"/>
      <c r="K361" s="145"/>
      <c r="L361" s="145"/>
      <c r="M361" s="145"/>
      <c r="N361" s="145"/>
      <c r="O361" s="145"/>
      <c r="P361" s="145"/>
      <c r="Q361" s="145"/>
      <c r="R361" s="145"/>
      <c r="S361" s="145"/>
      <c r="T361" s="145"/>
      <c r="U361" s="145"/>
      <c r="V361" s="145"/>
      <c r="W361" s="145"/>
      <c r="X361" s="145"/>
      <c r="Y361" s="145"/>
      <c r="Z361" s="145"/>
      <c r="AA361" s="145"/>
      <c r="AB361" s="145"/>
      <c r="AC361" s="145"/>
      <c r="AD361" s="145"/>
      <c r="AE361" s="145"/>
      <c r="AF361" s="145"/>
      <c r="AG361" s="145"/>
      <c r="AH361" s="145"/>
      <c r="AI361" s="145"/>
      <c r="AJ361" s="145"/>
      <c r="AK361" s="145"/>
      <c r="AL361" s="145"/>
      <c r="AM361" s="145"/>
      <c r="AN361" s="145"/>
      <c r="AO361" s="145"/>
      <c r="AP361" s="145"/>
      <c r="AQ361" s="145"/>
      <c r="AR361" s="145"/>
      <c r="AS361" s="145"/>
      <c r="AT361" s="145"/>
      <c r="AU361" s="145"/>
      <c r="AV361" s="145"/>
      <c r="AW361" s="145"/>
      <c r="AX361" s="145"/>
      <c r="AY361" s="145"/>
      <c r="AZ361" s="145"/>
      <c r="BA361" s="145"/>
      <c r="BB361" s="145"/>
      <c r="BC361" s="145"/>
    </row>
    <row r="362" spans="1:55" s="3" customFormat="1" x14ac:dyDescent="0.2">
      <c r="A362" s="15"/>
      <c r="I362" s="145"/>
      <c r="J362" s="145"/>
      <c r="K362" s="145"/>
      <c r="L362" s="145"/>
      <c r="M362" s="145"/>
      <c r="N362" s="145"/>
      <c r="O362" s="145"/>
      <c r="P362" s="145"/>
      <c r="Q362" s="145"/>
      <c r="R362" s="145"/>
      <c r="S362" s="145"/>
      <c r="T362" s="145"/>
      <c r="U362" s="145"/>
      <c r="V362" s="145"/>
      <c r="W362" s="145"/>
      <c r="X362" s="145"/>
      <c r="Y362" s="145"/>
      <c r="Z362" s="145"/>
      <c r="AA362" s="145"/>
      <c r="AB362" s="145"/>
      <c r="AC362" s="145"/>
      <c r="AD362" s="145"/>
      <c r="AE362" s="145"/>
      <c r="AF362" s="145"/>
      <c r="AG362" s="145"/>
      <c r="AH362" s="145"/>
      <c r="AI362" s="145"/>
      <c r="AJ362" s="145"/>
      <c r="AK362" s="145"/>
      <c r="AL362" s="145"/>
      <c r="AM362" s="145"/>
      <c r="AN362" s="145"/>
      <c r="AO362" s="145"/>
      <c r="AP362" s="145"/>
      <c r="AQ362" s="145"/>
      <c r="AR362" s="145"/>
      <c r="AS362" s="145"/>
      <c r="AT362" s="145"/>
      <c r="AU362" s="145"/>
      <c r="AV362" s="145"/>
      <c r="AW362" s="145"/>
      <c r="AX362" s="145"/>
      <c r="AY362" s="145"/>
      <c r="AZ362" s="145"/>
      <c r="BA362" s="145"/>
      <c r="BB362" s="145"/>
      <c r="BC362" s="145"/>
    </row>
    <row r="363" spans="1:55" s="3" customFormat="1" x14ac:dyDescent="0.2">
      <c r="A363" s="15"/>
      <c r="I363" s="145"/>
      <c r="J363" s="145"/>
      <c r="K363" s="145"/>
      <c r="L363" s="145"/>
      <c r="M363" s="145"/>
      <c r="N363" s="145"/>
      <c r="O363" s="145"/>
      <c r="P363" s="145"/>
      <c r="Q363" s="145"/>
      <c r="R363" s="145"/>
      <c r="S363" s="145"/>
      <c r="T363" s="145"/>
      <c r="U363" s="145"/>
      <c r="V363" s="145"/>
      <c r="W363" s="145"/>
      <c r="X363" s="145"/>
      <c r="Y363" s="145"/>
      <c r="Z363" s="145"/>
      <c r="AA363" s="145"/>
      <c r="AB363" s="145"/>
      <c r="AC363" s="145"/>
      <c r="AD363" s="145"/>
      <c r="AE363" s="145"/>
      <c r="AF363" s="145"/>
      <c r="AG363" s="145"/>
      <c r="AH363" s="145"/>
      <c r="AI363" s="145"/>
      <c r="AJ363" s="145"/>
      <c r="AK363" s="145"/>
      <c r="AL363" s="145"/>
      <c r="AM363" s="145"/>
      <c r="AN363" s="145"/>
      <c r="AO363" s="145"/>
      <c r="AP363" s="145"/>
      <c r="AQ363" s="145"/>
      <c r="AR363" s="145"/>
      <c r="AS363" s="145"/>
      <c r="AT363" s="145"/>
      <c r="AU363" s="145"/>
      <c r="AV363" s="145"/>
      <c r="AW363" s="145"/>
      <c r="AX363" s="145"/>
      <c r="AY363" s="145"/>
      <c r="AZ363" s="145"/>
      <c r="BA363" s="145"/>
      <c r="BB363" s="145"/>
      <c r="BC363" s="145"/>
    </row>
    <row r="364" spans="1:55" s="3" customFormat="1" x14ac:dyDescent="0.2">
      <c r="A364" s="15"/>
      <c r="I364" s="145"/>
      <c r="J364" s="145"/>
      <c r="K364" s="145"/>
      <c r="L364" s="145"/>
      <c r="M364" s="145"/>
      <c r="N364" s="145"/>
      <c r="O364" s="145"/>
      <c r="P364" s="145"/>
      <c r="Q364" s="145"/>
      <c r="R364" s="145"/>
      <c r="S364" s="145"/>
      <c r="T364" s="145"/>
      <c r="U364" s="145"/>
      <c r="V364" s="145"/>
      <c r="W364" s="145"/>
      <c r="X364" s="145"/>
      <c r="Y364" s="145"/>
      <c r="Z364" s="145"/>
      <c r="AA364" s="145"/>
      <c r="AB364" s="145"/>
      <c r="AC364" s="145"/>
      <c r="AD364" s="145"/>
      <c r="AE364" s="145"/>
      <c r="AF364" s="145"/>
      <c r="AG364" s="145"/>
      <c r="AH364" s="145"/>
      <c r="AI364" s="145"/>
      <c r="AJ364" s="145"/>
      <c r="AK364" s="145"/>
      <c r="AL364" s="145"/>
      <c r="AM364" s="145"/>
      <c r="AN364" s="145"/>
      <c r="AO364" s="145"/>
      <c r="AP364" s="145"/>
      <c r="AQ364" s="145"/>
      <c r="AR364" s="145"/>
      <c r="AS364" s="145"/>
      <c r="AT364" s="145"/>
      <c r="AU364" s="145"/>
      <c r="AV364" s="145"/>
      <c r="AW364" s="145"/>
      <c r="AX364" s="145"/>
      <c r="AY364" s="145"/>
      <c r="AZ364" s="145"/>
      <c r="BA364" s="145"/>
      <c r="BB364" s="145"/>
      <c r="BC364" s="145"/>
    </row>
    <row r="365" spans="1:55" s="3" customFormat="1" x14ac:dyDescent="0.2">
      <c r="A365" s="15"/>
      <c r="I365" s="145"/>
      <c r="J365" s="145"/>
      <c r="K365" s="145"/>
      <c r="L365" s="145"/>
      <c r="M365" s="145"/>
      <c r="N365" s="145"/>
      <c r="O365" s="145"/>
      <c r="P365" s="145"/>
      <c r="Q365" s="145"/>
      <c r="R365" s="145"/>
      <c r="S365" s="145"/>
      <c r="T365" s="145"/>
      <c r="U365" s="145"/>
      <c r="V365" s="145"/>
      <c r="W365" s="145"/>
      <c r="X365" s="145"/>
      <c r="Y365" s="145"/>
      <c r="Z365" s="145"/>
      <c r="AA365" s="145"/>
      <c r="AB365" s="145"/>
      <c r="AC365" s="145"/>
      <c r="AD365" s="145"/>
      <c r="AE365" s="145"/>
      <c r="AF365" s="145"/>
      <c r="AG365" s="145"/>
      <c r="AH365" s="145"/>
      <c r="AI365" s="145"/>
      <c r="AJ365" s="145"/>
      <c r="AK365" s="145"/>
      <c r="AL365" s="145"/>
      <c r="AM365" s="145"/>
      <c r="AN365" s="145"/>
      <c r="AO365" s="145"/>
      <c r="AP365" s="145"/>
      <c r="AQ365" s="145"/>
      <c r="AR365" s="145"/>
      <c r="AS365" s="145"/>
      <c r="AT365" s="145"/>
      <c r="AU365" s="145"/>
      <c r="AV365" s="145"/>
      <c r="AW365" s="145"/>
      <c r="AX365" s="145"/>
      <c r="AY365" s="145"/>
      <c r="AZ365" s="145"/>
      <c r="BA365" s="145"/>
      <c r="BB365" s="145"/>
      <c r="BC365" s="145"/>
    </row>
    <row r="366" spans="1:55" s="3" customFormat="1" x14ac:dyDescent="0.2">
      <c r="A366" s="15"/>
      <c r="I366" s="145"/>
      <c r="J366" s="145"/>
      <c r="K366" s="145"/>
      <c r="L366" s="145"/>
      <c r="M366" s="145"/>
      <c r="N366" s="145"/>
      <c r="O366" s="145"/>
      <c r="P366" s="145"/>
      <c r="Q366" s="145"/>
      <c r="R366" s="145"/>
      <c r="S366" s="145"/>
      <c r="T366" s="145"/>
      <c r="U366" s="145"/>
      <c r="V366" s="145"/>
      <c r="W366" s="145"/>
      <c r="X366" s="145"/>
      <c r="Y366" s="145"/>
      <c r="Z366" s="145"/>
      <c r="AA366" s="145"/>
      <c r="AB366" s="145"/>
      <c r="AC366" s="145"/>
      <c r="AD366" s="145"/>
      <c r="AE366" s="145"/>
      <c r="AF366" s="145"/>
      <c r="AG366" s="145"/>
      <c r="AH366" s="145"/>
      <c r="AI366" s="145"/>
      <c r="AJ366" s="145"/>
      <c r="AK366" s="145"/>
      <c r="AL366" s="145"/>
      <c r="AM366" s="145"/>
      <c r="AN366" s="145"/>
      <c r="AO366" s="145"/>
      <c r="AP366" s="145"/>
      <c r="AQ366" s="145"/>
      <c r="AR366" s="145"/>
      <c r="AS366" s="145"/>
      <c r="AT366" s="145"/>
      <c r="AU366" s="145"/>
      <c r="AV366" s="145"/>
      <c r="AW366" s="145"/>
      <c r="AX366" s="145"/>
      <c r="AY366" s="145"/>
      <c r="AZ366" s="145"/>
      <c r="BA366" s="145"/>
      <c r="BB366" s="145"/>
      <c r="BC366" s="145"/>
    </row>
    <row r="367" spans="1:55" s="3" customFormat="1" x14ac:dyDescent="0.2">
      <c r="A367" s="1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5"/>
      <c r="AY367" s="145"/>
      <c r="AZ367" s="145"/>
      <c r="BA367" s="145"/>
      <c r="BB367" s="145"/>
      <c r="BC367" s="145"/>
    </row>
    <row r="368" spans="1:55" s="3" customFormat="1" x14ac:dyDescent="0.2">
      <c r="A368" s="15"/>
      <c r="I368" s="145"/>
      <c r="J368" s="145"/>
      <c r="K368" s="145"/>
      <c r="L368" s="145"/>
      <c r="M368" s="145"/>
      <c r="N368" s="145"/>
      <c r="O368" s="145"/>
      <c r="P368" s="145"/>
      <c r="Q368" s="145"/>
      <c r="R368" s="145"/>
      <c r="S368" s="145"/>
      <c r="T368" s="145"/>
      <c r="U368" s="145"/>
      <c r="V368" s="145"/>
      <c r="W368" s="145"/>
      <c r="X368" s="145"/>
      <c r="Y368" s="145"/>
      <c r="Z368" s="145"/>
      <c r="AA368" s="145"/>
      <c r="AB368" s="145"/>
      <c r="AC368" s="145"/>
      <c r="AD368" s="145"/>
      <c r="AE368" s="145"/>
      <c r="AF368" s="145"/>
      <c r="AG368" s="145"/>
      <c r="AH368" s="145"/>
      <c r="AI368" s="145"/>
      <c r="AJ368" s="145"/>
      <c r="AK368" s="145"/>
      <c r="AL368" s="145"/>
      <c r="AM368" s="145"/>
      <c r="AN368" s="145"/>
      <c r="AO368" s="145"/>
      <c r="AP368" s="145"/>
      <c r="AQ368" s="145"/>
      <c r="AR368" s="145"/>
      <c r="AS368" s="145"/>
      <c r="AT368" s="145"/>
      <c r="AU368" s="145"/>
      <c r="AV368" s="145"/>
      <c r="AW368" s="145"/>
      <c r="AX368" s="145"/>
      <c r="AY368" s="145"/>
      <c r="AZ368" s="145"/>
      <c r="BA368" s="145"/>
      <c r="BB368" s="145"/>
      <c r="BC368" s="145"/>
    </row>
    <row r="369" spans="1:55" s="3" customFormat="1" x14ac:dyDescent="0.2">
      <c r="A369" s="15"/>
      <c r="I369" s="145"/>
      <c r="J369" s="145"/>
      <c r="K369" s="145"/>
      <c r="L369" s="145"/>
      <c r="M369" s="145"/>
      <c r="N369" s="145"/>
      <c r="O369" s="145"/>
      <c r="P369" s="145"/>
      <c r="Q369" s="145"/>
      <c r="R369" s="145"/>
      <c r="S369" s="145"/>
      <c r="T369" s="145"/>
      <c r="U369" s="145"/>
      <c r="V369" s="145"/>
      <c r="W369" s="145"/>
      <c r="X369" s="145"/>
      <c r="Y369" s="145"/>
      <c r="Z369" s="145"/>
      <c r="AA369" s="145"/>
      <c r="AB369" s="145"/>
      <c r="AC369" s="145"/>
      <c r="AD369" s="145"/>
      <c r="AE369" s="145"/>
      <c r="AF369" s="145"/>
      <c r="AG369" s="145"/>
      <c r="AH369" s="145"/>
      <c r="AI369" s="145"/>
      <c r="AJ369" s="145"/>
      <c r="AK369" s="145"/>
      <c r="AL369" s="145"/>
      <c r="AM369" s="145"/>
      <c r="AN369" s="145"/>
      <c r="AO369" s="145"/>
      <c r="AP369" s="145"/>
      <c r="AQ369" s="145"/>
      <c r="AR369" s="145"/>
      <c r="AS369" s="145"/>
      <c r="AT369" s="145"/>
      <c r="AU369" s="145"/>
      <c r="AV369" s="145"/>
      <c r="AW369" s="145"/>
      <c r="AX369" s="145"/>
      <c r="AY369" s="145"/>
      <c r="AZ369" s="145"/>
      <c r="BA369" s="145"/>
      <c r="BB369" s="145"/>
      <c r="BC369" s="145"/>
    </row>
    <row r="370" spans="1:55" s="3" customFormat="1" x14ac:dyDescent="0.2">
      <c r="A370" s="15"/>
      <c r="I370" s="145"/>
      <c r="J370" s="145"/>
      <c r="K370" s="145"/>
      <c r="L370" s="145"/>
      <c r="M370" s="145"/>
      <c r="N370" s="145"/>
      <c r="O370" s="145"/>
      <c r="P370" s="145"/>
      <c r="Q370" s="145"/>
      <c r="R370" s="145"/>
      <c r="S370" s="145"/>
      <c r="T370" s="145"/>
      <c r="U370" s="145"/>
      <c r="V370" s="145"/>
      <c r="W370" s="145"/>
      <c r="X370" s="145"/>
      <c r="Y370" s="145"/>
      <c r="Z370" s="145"/>
      <c r="AA370" s="145"/>
      <c r="AB370" s="145"/>
      <c r="AC370" s="145"/>
      <c r="AD370" s="145"/>
      <c r="AE370" s="145"/>
      <c r="AF370" s="145"/>
      <c r="AG370" s="145"/>
      <c r="AH370" s="145"/>
      <c r="AI370" s="145"/>
      <c r="AJ370" s="145"/>
      <c r="AK370" s="145"/>
      <c r="AL370" s="145"/>
      <c r="AM370" s="145"/>
      <c r="AN370" s="145"/>
      <c r="AO370" s="145"/>
      <c r="AP370" s="145"/>
      <c r="AQ370" s="145"/>
      <c r="AR370" s="145"/>
      <c r="AS370" s="145"/>
      <c r="AT370" s="145"/>
      <c r="AU370" s="145"/>
      <c r="AV370" s="145"/>
      <c r="AW370" s="145"/>
      <c r="AX370" s="145"/>
      <c r="AY370" s="145"/>
      <c r="AZ370" s="145"/>
      <c r="BA370" s="145"/>
      <c r="BB370" s="145"/>
      <c r="BC370" s="145"/>
    </row>
    <row r="371" spans="1:55" s="3" customFormat="1" x14ac:dyDescent="0.2">
      <c r="A371" s="15"/>
      <c r="I371" s="145"/>
      <c r="J371" s="145"/>
      <c r="K371" s="145"/>
      <c r="L371" s="145"/>
      <c r="M371" s="145"/>
      <c r="N371" s="145"/>
      <c r="O371" s="145"/>
      <c r="P371" s="145"/>
      <c r="Q371" s="145"/>
      <c r="R371" s="145"/>
      <c r="S371" s="145"/>
      <c r="T371" s="145"/>
      <c r="U371" s="145"/>
      <c r="V371" s="145"/>
      <c r="W371" s="145"/>
      <c r="X371" s="145"/>
      <c r="Y371" s="145"/>
      <c r="Z371" s="145"/>
      <c r="AA371" s="145"/>
      <c r="AB371" s="145"/>
      <c r="AC371" s="145"/>
      <c r="AD371" s="145"/>
      <c r="AE371" s="145"/>
      <c r="AF371" s="145"/>
      <c r="AG371" s="145"/>
      <c r="AH371" s="145"/>
      <c r="AI371" s="145"/>
      <c r="AJ371" s="145"/>
      <c r="AK371" s="145"/>
      <c r="AL371" s="145"/>
      <c r="AM371" s="145"/>
      <c r="AN371" s="145"/>
      <c r="AO371" s="145"/>
      <c r="AP371" s="145"/>
      <c r="AQ371" s="145"/>
      <c r="AR371" s="145"/>
      <c r="AS371" s="145"/>
      <c r="AT371" s="145"/>
      <c r="AU371" s="145"/>
      <c r="AV371" s="145"/>
      <c r="AW371" s="145"/>
      <c r="AX371" s="145"/>
      <c r="AY371" s="145"/>
      <c r="AZ371" s="145"/>
      <c r="BA371" s="145"/>
      <c r="BB371" s="145"/>
      <c r="BC371" s="145"/>
    </row>
    <row r="372" spans="1:55" s="3" customFormat="1" x14ac:dyDescent="0.2">
      <c r="A372" s="15"/>
      <c r="I372" s="145"/>
      <c r="J372" s="145"/>
      <c r="K372" s="145"/>
      <c r="L372" s="145"/>
      <c r="M372" s="145"/>
      <c r="N372" s="145"/>
      <c r="O372" s="145"/>
      <c r="P372" s="145"/>
      <c r="Q372" s="145"/>
      <c r="R372" s="145"/>
      <c r="S372" s="145"/>
      <c r="T372" s="145"/>
      <c r="U372" s="145"/>
      <c r="V372" s="145"/>
      <c r="W372" s="145"/>
      <c r="X372" s="145"/>
      <c r="Y372" s="145"/>
      <c r="Z372" s="145"/>
      <c r="AA372" s="145"/>
      <c r="AB372" s="145"/>
      <c r="AC372" s="145"/>
      <c r="AD372" s="145"/>
      <c r="AE372" s="145"/>
      <c r="AF372" s="145"/>
      <c r="AG372" s="145"/>
      <c r="AH372" s="145"/>
      <c r="AI372" s="145"/>
      <c r="AJ372" s="145"/>
      <c r="AK372" s="145"/>
      <c r="AL372" s="145"/>
      <c r="AM372" s="145"/>
      <c r="AN372" s="145"/>
      <c r="AO372" s="145"/>
      <c r="AP372" s="145"/>
      <c r="AQ372" s="145"/>
      <c r="AR372" s="145"/>
      <c r="AS372" s="145"/>
      <c r="AT372" s="145"/>
      <c r="AU372" s="145"/>
      <c r="AV372" s="145"/>
      <c r="AW372" s="145"/>
      <c r="AX372" s="145"/>
      <c r="AY372" s="145"/>
      <c r="AZ372" s="145"/>
      <c r="BA372" s="145"/>
      <c r="BB372" s="145"/>
      <c r="BC372" s="145"/>
    </row>
    <row r="373" spans="1:55" s="3" customFormat="1" x14ac:dyDescent="0.2">
      <c r="A373" s="15"/>
      <c r="I373" s="145"/>
      <c r="J373" s="145"/>
      <c r="K373" s="145"/>
      <c r="L373" s="145"/>
      <c r="M373" s="145"/>
      <c r="N373" s="145"/>
      <c r="O373" s="145"/>
      <c r="P373" s="145"/>
      <c r="Q373" s="145"/>
      <c r="R373" s="145"/>
      <c r="S373" s="145"/>
      <c r="T373" s="145"/>
      <c r="U373" s="145"/>
      <c r="V373" s="145"/>
      <c r="W373" s="145"/>
      <c r="X373" s="145"/>
      <c r="Y373" s="145"/>
      <c r="Z373" s="145"/>
      <c r="AA373" s="145"/>
      <c r="AB373" s="145"/>
      <c r="AC373" s="145"/>
      <c r="AD373" s="145"/>
      <c r="AE373" s="145"/>
      <c r="AF373" s="145"/>
      <c r="AG373" s="145"/>
      <c r="AH373" s="145"/>
      <c r="AI373" s="145"/>
      <c r="AJ373" s="145"/>
      <c r="AK373" s="145"/>
      <c r="AL373" s="145"/>
      <c r="AM373" s="145"/>
      <c r="AN373" s="145"/>
      <c r="AO373" s="145"/>
      <c r="AP373" s="145"/>
      <c r="AQ373" s="145"/>
      <c r="AR373" s="145"/>
      <c r="AS373" s="145"/>
      <c r="AT373" s="145"/>
      <c r="AU373" s="145"/>
      <c r="AV373" s="145"/>
      <c r="AW373" s="145"/>
      <c r="AX373" s="145"/>
      <c r="AY373" s="145"/>
      <c r="AZ373" s="145"/>
      <c r="BA373" s="145"/>
      <c r="BB373" s="145"/>
      <c r="BC373" s="145"/>
    </row>
    <row r="374" spans="1:55" s="3" customFormat="1" x14ac:dyDescent="0.2">
      <c r="A374" s="15"/>
      <c r="I374" s="145"/>
      <c r="J374" s="145"/>
      <c r="K374" s="145"/>
      <c r="L374" s="145"/>
      <c r="M374" s="145"/>
      <c r="N374" s="145"/>
      <c r="O374" s="145"/>
      <c r="P374" s="145"/>
      <c r="Q374" s="145"/>
      <c r="R374" s="145"/>
      <c r="S374" s="145"/>
      <c r="T374" s="145"/>
      <c r="U374" s="145"/>
      <c r="V374" s="145"/>
      <c r="W374" s="145"/>
      <c r="X374" s="145"/>
      <c r="Y374" s="145"/>
      <c r="Z374" s="145"/>
      <c r="AA374" s="145"/>
      <c r="AB374" s="145"/>
      <c r="AC374" s="145"/>
      <c r="AD374" s="145"/>
      <c r="AE374" s="145"/>
      <c r="AF374" s="145"/>
      <c r="AG374" s="145"/>
      <c r="AH374" s="145"/>
      <c r="AI374" s="145"/>
      <c r="AJ374" s="145"/>
      <c r="AK374" s="145"/>
      <c r="AL374" s="145"/>
      <c r="AM374" s="145"/>
      <c r="AN374" s="145"/>
      <c r="AO374" s="145"/>
      <c r="AP374" s="145"/>
      <c r="AQ374" s="145"/>
      <c r="AR374" s="145"/>
      <c r="AS374" s="145"/>
      <c r="AT374" s="145"/>
      <c r="AU374" s="145"/>
      <c r="AV374" s="145"/>
      <c r="AW374" s="145"/>
      <c r="AX374" s="145"/>
      <c r="AY374" s="145"/>
      <c r="AZ374" s="145"/>
      <c r="BA374" s="145"/>
      <c r="BB374" s="145"/>
      <c r="BC374" s="145"/>
    </row>
    <row r="375" spans="1:55" s="3" customFormat="1" x14ac:dyDescent="0.2">
      <c r="A375" s="15"/>
      <c r="I375" s="145"/>
      <c r="J375" s="145"/>
      <c r="K375" s="145"/>
      <c r="L375" s="145"/>
      <c r="M375" s="145"/>
      <c r="N375" s="145"/>
      <c r="O375" s="145"/>
      <c r="P375" s="145"/>
      <c r="Q375" s="145"/>
      <c r="R375" s="145"/>
      <c r="S375" s="145"/>
      <c r="T375" s="145"/>
      <c r="U375" s="145"/>
      <c r="V375" s="145"/>
      <c r="W375" s="145"/>
      <c r="X375" s="145"/>
      <c r="Y375" s="145"/>
      <c r="Z375" s="145"/>
      <c r="AA375" s="145"/>
      <c r="AB375" s="145"/>
      <c r="AC375" s="145"/>
      <c r="AD375" s="145"/>
      <c r="AE375" s="145"/>
      <c r="AF375" s="145"/>
      <c r="AG375" s="145"/>
      <c r="AH375" s="145"/>
      <c r="AI375" s="145"/>
      <c r="AJ375" s="145"/>
      <c r="AK375" s="145"/>
      <c r="AL375" s="145"/>
      <c r="AM375" s="145"/>
      <c r="AN375" s="145"/>
      <c r="AO375" s="145"/>
      <c r="AP375" s="145"/>
      <c r="AQ375" s="145"/>
      <c r="AR375" s="145"/>
      <c r="AS375" s="145"/>
      <c r="AT375" s="145"/>
      <c r="AU375" s="145"/>
      <c r="AV375" s="145"/>
      <c r="AW375" s="145"/>
      <c r="AX375" s="145"/>
      <c r="AY375" s="145"/>
      <c r="AZ375" s="145"/>
      <c r="BA375" s="145"/>
      <c r="BB375" s="145"/>
      <c r="BC375" s="145"/>
    </row>
    <row r="376" spans="1:55" s="3" customFormat="1" x14ac:dyDescent="0.2">
      <c r="A376" s="15"/>
      <c r="I376" s="145"/>
      <c r="J376" s="145"/>
      <c r="K376" s="145"/>
      <c r="L376" s="145"/>
      <c r="M376" s="145"/>
      <c r="N376" s="145"/>
      <c r="O376" s="145"/>
      <c r="P376" s="145"/>
      <c r="Q376" s="145"/>
      <c r="R376" s="145"/>
      <c r="S376" s="145"/>
      <c r="T376" s="145"/>
      <c r="U376" s="145"/>
      <c r="V376" s="145"/>
      <c r="W376" s="145"/>
      <c r="X376" s="145"/>
      <c r="Y376" s="145"/>
      <c r="Z376" s="145"/>
      <c r="AA376" s="145"/>
      <c r="AB376" s="145"/>
      <c r="AC376" s="145"/>
      <c r="AD376" s="145"/>
      <c r="AE376" s="145"/>
      <c r="AF376" s="145"/>
      <c r="AG376" s="145"/>
      <c r="AH376" s="145"/>
      <c r="AI376" s="145"/>
      <c r="AJ376" s="145"/>
      <c r="AK376" s="145"/>
      <c r="AL376" s="145"/>
      <c r="AM376" s="145"/>
      <c r="AN376" s="145"/>
      <c r="AO376" s="145"/>
      <c r="AP376" s="145"/>
      <c r="AQ376" s="145"/>
      <c r="AR376" s="145"/>
      <c r="AS376" s="145"/>
      <c r="AT376" s="145"/>
      <c r="AU376" s="145"/>
      <c r="AV376" s="145"/>
      <c r="AW376" s="145"/>
      <c r="AX376" s="145"/>
      <c r="AY376" s="145"/>
      <c r="AZ376" s="145"/>
      <c r="BA376" s="145"/>
      <c r="BB376" s="145"/>
      <c r="BC376" s="145"/>
    </row>
    <row r="377" spans="1:55" s="3" customFormat="1" x14ac:dyDescent="0.2">
      <c r="A377" s="15"/>
      <c r="I377" s="145"/>
      <c r="J377" s="145"/>
      <c r="K377" s="145"/>
      <c r="L377" s="145"/>
      <c r="M377" s="145"/>
      <c r="N377" s="145"/>
      <c r="O377" s="145"/>
      <c r="P377" s="145"/>
      <c r="Q377" s="145"/>
      <c r="R377" s="145"/>
      <c r="S377" s="145"/>
      <c r="T377" s="145"/>
      <c r="U377" s="145"/>
      <c r="V377" s="145"/>
      <c r="W377" s="145"/>
      <c r="X377" s="145"/>
      <c r="Y377" s="145"/>
      <c r="Z377" s="145"/>
      <c r="AA377" s="145"/>
      <c r="AB377" s="145"/>
      <c r="AC377" s="145"/>
      <c r="AD377" s="145"/>
      <c r="AE377" s="145"/>
      <c r="AF377" s="145"/>
      <c r="AG377" s="145"/>
      <c r="AH377" s="145"/>
      <c r="AI377" s="145"/>
      <c r="AJ377" s="145"/>
      <c r="AK377" s="145"/>
      <c r="AL377" s="145"/>
      <c r="AM377" s="145"/>
      <c r="AN377" s="145"/>
      <c r="AO377" s="145"/>
      <c r="AP377" s="145"/>
      <c r="AQ377" s="145"/>
      <c r="AR377" s="145"/>
      <c r="AS377" s="145"/>
      <c r="AT377" s="145"/>
      <c r="AU377" s="145"/>
      <c r="AV377" s="145"/>
      <c r="AW377" s="145"/>
      <c r="AX377" s="145"/>
      <c r="AY377" s="145"/>
      <c r="AZ377" s="145"/>
      <c r="BA377" s="145"/>
      <c r="BB377" s="145"/>
      <c r="BC377" s="145"/>
    </row>
    <row r="378" spans="1:55" s="3" customFormat="1" x14ac:dyDescent="0.2">
      <c r="A378" s="15"/>
      <c r="I378" s="145"/>
      <c r="J378" s="145"/>
      <c r="K378" s="145"/>
      <c r="L378" s="145"/>
      <c r="M378" s="145"/>
      <c r="N378" s="145"/>
      <c r="O378" s="145"/>
      <c r="P378" s="145"/>
      <c r="Q378" s="145"/>
      <c r="R378" s="145"/>
      <c r="S378" s="145"/>
      <c r="T378" s="145"/>
      <c r="U378" s="145"/>
      <c r="V378" s="145"/>
      <c r="W378" s="145"/>
      <c r="X378" s="145"/>
      <c r="Y378" s="145"/>
      <c r="Z378" s="145"/>
      <c r="AA378" s="145"/>
      <c r="AB378" s="145"/>
      <c r="AC378" s="145"/>
      <c r="AD378" s="145"/>
      <c r="AE378" s="145"/>
      <c r="AF378" s="145"/>
      <c r="AG378" s="145"/>
      <c r="AH378" s="145"/>
      <c r="AI378" s="145"/>
      <c r="AJ378" s="145"/>
      <c r="AK378" s="145"/>
      <c r="AL378" s="145"/>
      <c r="AM378" s="145"/>
      <c r="AN378" s="145"/>
      <c r="AO378" s="145"/>
      <c r="AP378" s="145"/>
      <c r="AQ378" s="145"/>
      <c r="AR378" s="145"/>
      <c r="AS378" s="145"/>
      <c r="AT378" s="145"/>
      <c r="AU378" s="145"/>
      <c r="AV378" s="145"/>
      <c r="AW378" s="145"/>
      <c r="AX378" s="145"/>
      <c r="AY378" s="145"/>
      <c r="AZ378" s="145"/>
      <c r="BA378" s="145"/>
      <c r="BB378" s="145"/>
      <c r="BC378" s="145"/>
    </row>
    <row r="379" spans="1:55" s="3" customFormat="1" x14ac:dyDescent="0.2">
      <c r="A379" s="15"/>
      <c r="I379" s="145"/>
      <c r="J379" s="145"/>
      <c r="K379" s="145"/>
      <c r="L379" s="145"/>
      <c r="M379" s="145"/>
      <c r="N379" s="145"/>
      <c r="O379" s="145"/>
      <c r="P379" s="145"/>
      <c r="Q379" s="145"/>
      <c r="R379" s="145"/>
      <c r="S379" s="145"/>
      <c r="T379" s="145"/>
      <c r="U379" s="145"/>
      <c r="V379" s="145"/>
      <c r="W379" s="145"/>
      <c r="X379" s="145"/>
      <c r="Y379" s="145"/>
      <c r="Z379" s="145"/>
      <c r="AA379" s="145"/>
      <c r="AB379" s="145"/>
      <c r="AC379" s="145"/>
      <c r="AD379" s="145"/>
      <c r="AE379" s="145"/>
      <c r="AF379" s="145"/>
      <c r="AG379" s="145"/>
      <c r="AH379" s="145"/>
      <c r="AI379" s="145"/>
      <c r="AJ379" s="145"/>
      <c r="AK379" s="145"/>
      <c r="AL379" s="145"/>
      <c r="AM379" s="145"/>
      <c r="AN379" s="145"/>
      <c r="AO379" s="145"/>
      <c r="AP379" s="145"/>
      <c r="AQ379" s="145"/>
      <c r="AR379" s="145"/>
      <c r="AS379" s="145"/>
      <c r="AT379" s="145"/>
      <c r="AU379" s="145"/>
      <c r="AV379" s="145"/>
      <c r="AW379" s="145"/>
      <c r="AX379" s="145"/>
      <c r="AY379" s="145"/>
      <c r="AZ379" s="145"/>
      <c r="BA379" s="145"/>
      <c r="BB379" s="145"/>
      <c r="BC379" s="145"/>
    </row>
    <row r="380" spans="1:55" s="3" customFormat="1" x14ac:dyDescent="0.2">
      <c r="A380" s="15"/>
      <c r="I380" s="145"/>
      <c r="J380" s="145"/>
      <c r="K380" s="145"/>
      <c r="L380" s="145"/>
      <c r="M380" s="145"/>
      <c r="N380" s="145"/>
      <c r="O380" s="145"/>
      <c r="P380" s="145"/>
      <c r="Q380" s="145"/>
      <c r="R380" s="145"/>
      <c r="S380" s="145"/>
      <c r="T380" s="145"/>
      <c r="U380" s="145"/>
      <c r="V380" s="145"/>
      <c r="W380" s="145"/>
      <c r="X380" s="145"/>
      <c r="Y380" s="145"/>
      <c r="Z380" s="145"/>
      <c r="AA380" s="145"/>
      <c r="AB380" s="145"/>
      <c r="AC380" s="145"/>
      <c r="AD380" s="145"/>
      <c r="AE380" s="145"/>
      <c r="AF380" s="145"/>
      <c r="AG380" s="145"/>
      <c r="AH380" s="145"/>
      <c r="AI380" s="145"/>
      <c r="AJ380" s="145"/>
      <c r="AK380" s="145"/>
      <c r="AL380" s="145"/>
      <c r="AM380" s="145"/>
      <c r="AN380" s="145"/>
      <c r="AO380" s="145"/>
      <c r="AP380" s="145"/>
      <c r="AQ380" s="145"/>
      <c r="AR380" s="145"/>
      <c r="AS380" s="145"/>
      <c r="AT380" s="145"/>
      <c r="AU380" s="145"/>
      <c r="AV380" s="145"/>
      <c r="AW380" s="145"/>
      <c r="AX380" s="145"/>
      <c r="AY380" s="145"/>
      <c r="AZ380" s="145"/>
      <c r="BA380" s="145"/>
      <c r="BB380" s="145"/>
      <c r="BC380" s="145"/>
    </row>
    <row r="381" spans="1:55" s="3" customFormat="1" x14ac:dyDescent="0.2">
      <c r="A381" s="15"/>
      <c r="I381" s="145"/>
      <c r="J381" s="145"/>
      <c r="K381" s="145"/>
      <c r="L381" s="145"/>
      <c r="M381" s="145"/>
      <c r="N381" s="145"/>
      <c r="O381" s="145"/>
      <c r="P381" s="145"/>
      <c r="Q381" s="145"/>
      <c r="R381" s="145"/>
      <c r="S381" s="145"/>
      <c r="T381" s="145"/>
      <c r="U381" s="145"/>
      <c r="V381" s="145"/>
      <c r="W381" s="145"/>
      <c r="X381" s="145"/>
      <c r="Y381" s="145"/>
      <c r="Z381" s="145"/>
      <c r="AA381" s="145"/>
      <c r="AB381" s="145"/>
      <c r="AC381" s="145"/>
      <c r="AD381" s="145"/>
      <c r="AE381" s="145"/>
      <c r="AF381" s="145"/>
      <c r="AG381" s="145"/>
      <c r="AH381" s="145"/>
      <c r="AI381" s="145"/>
      <c r="AJ381" s="145"/>
      <c r="AK381" s="145"/>
      <c r="AL381" s="145"/>
      <c r="AM381" s="145"/>
      <c r="AN381" s="145"/>
      <c r="AO381" s="145"/>
      <c r="AP381" s="145"/>
      <c r="AQ381" s="145"/>
      <c r="AR381" s="145"/>
      <c r="AS381" s="145"/>
      <c r="AT381" s="145"/>
      <c r="AU381" s="145"/>
      <c r="AV381" s="145"/>
      <c r="AW381" s="145"/>
      <c r="AX381" s="145"/>
      <c r="AY381" s="145"/>
      <c r="AZ381" s="145"/>
      <c r="BA381" s="145"/>
      <c r="BB381" s="145"/>
      <c r="BC381" s="145"/>
    </row>
    <row r="382" spans="1:55" s="3" customFormat="1" x14ac:dyDescent="0.2">
      <c r="A382" s="15"/>
      <c r="I382" s="145"/>
      <c r="J382" s="145"/>
      <c r="K382" s="145"/>
      <c r="L382" s="145"/>
      <c r="M382" s="145"/>
      <c r="N382" s="145"/>
      <c r="O382" s="145"/>
      <c r="P382" s="145"/>
      <c r="Q382" s="145"/>
      <c r="R382" s="145"/>
      <c r="S382" s="145"/>
      <c r="T382" s="145"/>
      <c r="U382" s="145"/>
      <c r="V382" s="145"/>
      <c r="W382" s="145"/>
      <c r="X382" s="145"/>
      <c r="Y382" s="145"/>
      <c r="Z382" s="145"/>
      <c r="AA382" s="145"/>
      <c r="AB382" s="145"/>
      <c r="AC382" s="145"/>
      <c r="AD382" s="145"/>
      <c r="AE382" s="145"/>
      <c r="AF382" s="145"/>
      <c r="AG382" s="145"/>
      <c r="AH382" s="145"/>
      <c r="AI382" s="145"/>
      <c r="AJ382" s="145"/>
      <c r="AK382" s="145"/>
      <c r="AL382" s="145"/>
      <c r="AM382" s="145"/>
      <c r="AN382" s="145"/>
      <c r="AO382" s="145"/>
      <c r="AP382" s="145"/>
      <c r="AQ382" s="145"/>
      <c r="AR382" s="145"/>
      <c r="AS382" s="145"/>
      <c r="AT382" s="145"/>
      <c r="AU382" s="145"/>
      <c r="AV382" s="145"/>
      <c r="AW382" s="145"/>
      <c r="AX382" s="145"/>
      <c r="AY382" s="145"/>
      <c r="AZ382" s="145"/>
      <c r="BA382" s="145"/>
      <c r="BB382" s="145"/>
      <c r="BC382" s="145"/>
    </row>
    <row r="383" spans="1:55" s="3" customFormat="1" x14ac:dyDescent="0.2">
      <c r="A383" s="15"/>
      <c r="I383" s="145"/>
      <c r="J383" s="145"/>
      <c r="K383" s="145"/>
      <c r="L383" s="145"/>
      <c r="M383" s="145"/>
      <c r="N383" s="145"/>
      <c r="O383" s="145"/>
      <c r="P383" s="145"/>
      <c r="Q383" s="145"/>
      <c r="R383" s="145"/>
      <c r="S383" s="145"/>
      <c r="T383" s="145"/>
      <c r="U383" s="145"/>
      <c r="V383" s="145"/>
      <c r="W383" s="145"/>
      <c r="X383" s="145"/>
      <c r="Y383" s="145"/>
      <c r="Z383" s="145"/>
      <c r="AA383" s="145"/>
      <c r="AB383" s="145"/>
      <c r="AC383" s="145"/>
      <c r="AD383" s="145"/>
      <c r="AE383" s="145"/>
      <c r="AF383" s="145"/>
      <c r="AG383" s="145"/>
      <c r="AH383" s="145"/>
      <c r="AI383" s="145"/>
      <c r="AJ383" s="145"/>
      <c r="AK383" s="145"/>
      <c r="AL383" s="145"/>
      <c r="AM383" s="145"/>
      <c r="AN383" s="145"/>
      <c r="AO383" s="145"/>
      <c r="AP383" s="145"/>
      <c r="AQ383" s="145"/>
      <c r="AR383" s="145"/>
      <c r="AS383" s="145"/>
      <c r="AT383" s="145"/>
      <c r="AU383" s="145"/>
      <c r="AV383" s="145"/>
      <c r="AW383" s="145"/>
      <c r="AX383" s="145"/>
      <c r="AY383" s="145"/>
      <c r="AZ383" s="145"/>
      <c r="BA383" s="145"/>
      <c r="BB383" s="145"/>
      <c r="BC383" s="145"/>
    </row>
    <row r="384" spans="1:55" s="3" customFormat="1" x14ac:dyDescent="0.2">
      <c r="A384" s="15"/>
      <c r="I384" s="145"/>
      <c r="J384" s="145"/>
      <c r="K384" s="145"/>
      <c r="L384" s="145"/>
      <c r="M384" s="145"/>
      <c r="N384" s="145"/>
      <c r="O384" s="145"/>
      <c r="P384" s="145"/>
      <c r="Q384" s="145"/>
      <c r="R384" s="145"/>
      <c r="S384" s="145"/>
      <c r="T384" s="145"/>
      <c r="U384" s="145"/>
      <c r="V384" s="145"/>
      <c r="W384" s="145"/>
      <c r="X384" s="145"/>
      <c r="Y384" s="145"/>
      <c r="Z384" s="145"/>
      <c r="AA384" s="145"/>
      <c r="AB384" s="145"/>
      <c r="AC384" s="145"/>
      <c r="AD384" s="145"/>
      <c r="AE384" s="145"/>
      <c r="AF384" s="145"/>
      <c r="AG384" s="145"/>
      <c r="AH384" s="145"/>
      <c r="AI384" s="145"/>
      <c r="AJ384" s="145"/>
      <c r="AK384" s="145"/>
      <c r="AL384" s="145"/>
      <c r="AM384" s="145"/>
      <c r="AN384" s="145"/>
      <c r="AO384" s="145"/>
      <c r="AP384" s="145"/>
      <c r="AQ384" s="145"/>
      <c r="AR384" s="145"/>
      <c r="AS384" s="145"/>
      <c r="AT384" s="145"/>
      <c r="AU384" s="145"/>
      <c r="AV384" s="145"/>
      <c r="AW384" s="145"/>
      <c r="AX384" s="145"/>
      <c r="AY384" s="145"/>
      <c r="AZ384" s="145"/>
      <c r="BA384" s="145"/>
      <c r="BB384" s="145"/>
      <c r="BC384" s="145"/>
    </row>
    <row r="385" spans="1:55" s="3" customFormat="1" x14ac:dyDescent="0.2">
      <c r="A385" s="15"/>
      <c r="I385" s="145"/>
      <c r="J385" s="145"/>
      <c r="K385" s="145"/>
      <c r="L385" s="145"/>
      <c r="M385" s="145"/>
      <c r="N385" s="145"/>
      <c r="O385" s="145"/>
      <c r="P385" s="145"/>
      <c r="Q385" s="145"/>
      <c r="R385" s="145"/>
      <c r="S385" s="145"/>
      <c r="T385" s="145"/>
      <c r="U385" s="145"/>
      <c r="V385" s="145"/>
      <c r="W385" s="145"/>
      <c r="X385" s="145"/>
      <c r="Y385" s="145"/>
      <c r="Z385" s="145"/>
      <c r="AA385" s="145"/>
      <c r="AB385" s="145"/>
      <c r="AC385" s="145"/>
      <c r="AD385" s="145"/>
      <c r="AE385" s="145"/>
      <c r="AF385" s="145"/>
      <c r="AG385" s="145"/>
      <c r="AH385" s="145"/>
      <c r="AI385" s="145"/>
      <c r="AJ385" s="145"/>
      <c r="AK385" s="145"/>
      <c r="AL385" s="145"/>
      <c r="AM385" s="145"/>
      <c r="AN385" s="145"/>
      <c r="AO385" s="145"/>
      <c r="AP385" s="145"/>
      <c r="AQ385" s="145"/>
      <c r="AR385" s="145"/>
      <c r="AS385" s="145"/>
      <c r="AT385" s="145"/>
      <c r="AU385" s="145"/>
      <c r="AV385" s="145"/>
      <c r="AW385" s="145"/>
      <c r="AX385" s="145"/>
      <c r="AY385" s="145"/>
      <c r="AZ385" s="145"/>
      <c r="BA385" s="145"/>
      <c r="BB385" s="145"/>
      <c r="BC385" s="145"/>
    </row>
    <row r="386" spans="1:55" s="3" customFormat="1" x14ac:dyDescent="0.2">
      <c r="A386" s="15"/>
      <c r="I386" s="145"/>
      <c r="J386" s="145"/>
      <c r="K386" s="145"/>
      <c r="L386" s="145"/>
      <c r="M386" s="145"/>
      <c r="N386" s="145"/>
      <c r="O386" s="145"/>
      <c r="P386" s="145"/>
      <c r="Q386" s="145"/>
      <c r="R386" s="145"/>
      <c r="S386" s="145"/>
      <c r="T386" s="145"/>
      <c r="U386" s="145"/>
      <c r="V386" s="145"/>
      <c r="W386" s="145"/>
      <c r="X386" s="145"/>
      <c r="Y386" s="145"/>
      <c r="Z386" s="145"/>
      <c r="AA386" s="145"/>
      <c r="AB386" s="145"/>
      <c r="AC386" s="145"/>
      <c r="AD386" s="145"/>
      <c r="AE386" s="145"/>
      <c r="AF386" s="145"/>
      <c r="AG386" s="145"/>
      <c r="AH386" s="145"/>
      <c r="AI386" s="145"/>
      <c r="AJ386" s="145"/>
      <c r="AK386" s="145"/>
      <c r="AL386" s="145"/>
      <c r="AM386" s="145"/>
      <c r="AN386" s="145"/>
      <c r="AO386" s="145"/>
      <c r="AP386" s="145"/>
      <c r="AQ386" s="145"/>
      <c r="AR386" s="145"/>
      <c r="AS386" s="145"/>
      <c r="AT386" s="145"/>
      <c r="AU386" s="145"/>
      <c r="AV386" s="145"/>
      <c r="AW386" s="145"/>
      <c r="AX386" s="145"/>
      <c r="AY386" s="145"/>
      <c r="AZ386" s="145"/>
      <c r="BA386" s="145"/>
      <c r="BB386" s="145"/>
      <c r="BC386" s="145"/>
    </row>
    <row r="387" spans="1:55" s="3" customFormat="1" x14ac:dyDescent="0.2">
      <c r="A387" s="15"/>
      <c r="I387" s="145"/>
      <c r="J387" s="145"/>
      <c r="K387" s="145"/>
      <c r="L387" s="145"/>
      <c r="M387" s="145"/>
      <c r="N387" s="145"/>
      <c r="O387" s="145"/>
      <c r="P387" s="145"/>
      <c r="Q387" s="145"/>
      <c r="R387" s="145"/>
      <c r="S387" s="145"/>
      <c r="T387" s="145"/>
      <c r="U387" s="145"/>
      <c r="V387" s="145"/>
      <c r="W387" s="145"/>
      <c r="X387" s="145"/>
      <c r="Y387" s="145"/>
      <c r="Z387" s="145"/>
      <c r="AA387" s="145"/>
      <c r="AB387" s="145"/>
      <c r="AC387" s="145"/>
      <c r="AD387" s="145"/>
      <c r="AE387" s="145"/>
      <c r="AF387" s="145"/>
      <c r="AG387" s="145"/>
      <c r="AH387" s="145"/>
      <c r="AI387" s="145"/>
      <c r="AJ387" s="145"/>
      <c r="AK387" s="145"/>
      <c r="AL387" s="145"/>
      <c r="AM387" s="145"/>
      <c r="AN387" s="145"/>
      <c r="AO387" s="145"/>
      <c r="AP387" s="145"/>
      <c r="AQ387" s="145"/>
      <c r="AR387" s="145"/>
      <c r="AS387" s="145"/>
      <c r="AT387" s="145"/>
      <c r="AU387" s="145"/>
      <c r="AV387" s="145"/>
      <c r="AW387" s="145"/>
      <c r="AX387" s="145"/>
      <c r="AY387" s="145"/>
      <c r="AZ387" s="145"/>
      <c r="BA387" s="145"/>
      <c r="BB387" s="145"/>
      <c r="BC387" s="145"/>
    </row>
    <row r="388" spans="1:55" s="3" customFormat="1" x14ac:dyDescent="0.2">
      <c r="A388" s="15"/>
      <c r="I388" s="145"/>
      <c r="J388" s="145"/>
      <c r="K388" s="145"/>
      <c r="L388" s="145"/>
      <c r="M388" s="145"/>
      <c r="N388" s="145"/>
      <c r="O388" s="145"/>
      <c r="P388" s="145"/>
      <c r="Q388" s="145"/>
      <c r="R388" s="145"/>
      <c r="S388" s="145"/>
      <c r="T388" s="145"/>
      <c r="U388" s="145"/>
      <c r="V388" s="145"/>
      <c r="W388" s="145"/>
      <c r="X388" s="145"/>
      <c r="Y388" s="145"/>
      <c r="Z388" s="145"/>
      <c r="AA388" s="145"/>
      <c r="AB388" s="145"/>
      <c r="AC388" s="145"/>
      <c r="AD388" s="145"/>
      <c r="AE388" s="145"/>
      <c r="AF388" s="145"/>
      <c r="AG388" s="145"/>
      <c r="AH388" s="145"/>
      <c r="AI388" s="145"/>
      <c r="AJ388" s="145"/>
      <c r="AK388" s="145"/>
      <c r="AL388" s="145"/>
      <c r="AM388" s="145"/>
      <c r="AN388" s="145"/>
      <c r="AO388" s="145"/>
      <c r="AP388" s="145"/>
      <c r="AQ388" s="145"/>
      <c r="AR388" s="145"/>
      <c r="AS388" s="145"/>
      <c r="AT388" s="145"/>
      <c r="AU388" s="145"/>
      <c r="AV388" s="145"/>
      <c r="AW388" s="145"/>
      <c r="AX388" s="145"/>
      <c r="AY388" s="145"/>
      <c r="AZ388" s="145"/>
      <c r="BA388" s="145"/>
      <c r="BB388" s="145"/>
      <c r="BC388" s="145"/>
    </row>
    <row r="389" spans="1:55" s="3" customFormat="1" x14ac:dyDescent="0.2">
      <c r="A389" s="15"/>
      <c r="I389" s="145"/>
      <c r="J389" s="145"/>
      <c r="K389" s="145"/>
      <c r="L389" s="145"/>
      <c r="M389" s="145"/>
      <c r="N389" s="145"/>
      <c r="O389" s="145"/>
      <c r="P389" s="145"/>
      <c r="Q389" s="145"/>
      <c r="R389" s="145"/>
      <c r="S389" s="145"/>
      <c r="T389" s="145"/>
      <c r="U389" s="145"/>
      <c r="V389" s="145"/>
      <c r="W389" s="145"/>
      <c r="X389" s="145"/>
      <c r="Y389" s="145"/>
      <c r="Z389" s="145"/>
      <c r="AA389" s="145"/>
      <c r="AB389" s="145"/>
      <c r="AC389" s="145"/>
      <c r="AD389" s="145"/>
      <c r="AE389" s="145"/>
      <c r="AF389" s="145"/>
      <c r="AG389" s="145"/>
      <c r="AH389" s="145"/>
      <c r="AI389" s="145"/>
      <c r="AJ389" s="145"/>
      <c r="AK389" s="145"/>
      <c r="AL389" s="145"/>
      <c r="AM389" s="145"/>
      <c r="AN389" s="145"/>
      <c r="AO389" s="145"/>
      <c r="AP389" s="145"/>
      <c r="AQ389" s="145"/>
      <c r="AR389" s="145"/>
      <c r="AS389" s="145"/>
      <c r="AT389" s="145"/>
      <c r="AU389" s="145"/>
      <c r="AV389" s="145"/>
      <c r="AW389" s="145"/>
      <c r="AX389" s="145"/>
      <c r="AY389" s="145"/>
      <c r="AZ389" s="145"/>
      <c r="BA389" s="145"/>
      <c r="BB389" s="145"/>
      <c r="BC389" s="145"/>
    </row>
    <row r="390" spans="1:55" s="3" customFormat="1" x14ac:dyDescent="0.2">
      <c r="A390" s="15"/>
      <c r="I390" s="145"/>
      <c r="J390" s="145"/>
      <c r="K390" s="145"/>
      <c r="L390" s="145"/>
      <c r="M390" s="145"/>
      <c r="N390" s="145"/>
      <c r="O390" s="145"/>
      <c r="P390" s="145"/>
      <c r="Q390" s="145"/>
      <c r="R390" s="145"/>
      <c r="S390" s="145"/>
      <c r="T390" s="145"/>
      <c r="U390" s="145"/>
      <c r="V390" s="145"/>
      <c r="W390" s="145"/>
      <c r="X390" s="145"/>
      <c r="Y390" s="145"/>
      <c r="Z390" s="145"/>
      <c r="AA390" s="145"/>
      <c r="AB390" s="145"/>
      <c r="AC390" s="145"/>
      <c r="AD390" s="145"/>
      <c r="AE390" s="145"/>
      <c r="AF390" s="145"/>
      <c r="AG390" s="145"/>
      <c r="AH390" s="145"/>
      <c r="AI390" s="145"/>
      <c r="AJ390" s="145"/>
      <c r="AK390" s="145"/>
      <c r="AL390" s="145"/>
      <c r="AM390" s="145"/>
      <c r="AN390" s="145"/>
      <c r="AO390" s="145"/>
      <c r="AP390" s="145"/>
      <c r="AQ390" s="145"/>
      <c r="AR390" s="145"/>
      <c r="AS390" s="145"/>
      <c r="AT390" s="145"/>
      <c r="AU390" s="145"/>
      <c r="AV390" s="145"/>
      <c r="AW390" s="145"/>
      <c r="AX390" s="145"/>
      <c r="AY390" s="145"/>
      <c r="AZ390" s="145"/>
      <c r="BA390" s="145"/>
      <c r="BB390" s="145"/>
      <c r="BC390" s="145"/>
    </row>
    <row r="391" spans="1:55" s="3" customFormat="1" x14ac:dyDescent="0.2">
      <c r="A391" s="15"/>
      <c r="I391" s="145"/>
      <c r="J391" s="145"/>
      <c r="K391" s="145"/>
      <c r="L391" s="145"/>
      <c r="M391" s="145"/>
      <c r="N391" s="145"/>
      <c r="O391" s="145"/>
      <c r="P391" s="145"/>
      <c r="Q391" s="145"/>
      <c r="R391" s="145"/>
      <c r="S391" s="145"/>
      <c r="T391" s="145"/>
      <c r="U391" s="145"/>
      <c r="V391" s="145"/>
      <c r="W391" s="145"/>
      <c r="X391" s="145"/>
      <c r="Y391" s="145"/>
      <c r="Z391" s="145"/>
      <c r="AA391" s="145"/>
      <c r="AB391" s="145"/>
      <c r="AC391" s="145"/>
      <c r="AD391" s="145"/>
      <c r="AE391" s="145"/>
      <c r="AF391" s="145"/>
      <c r="AG391" s="145"/>
      <c r="AH391" s="145"/>
      <c r="AI391" s="145"/>
      <c r="AJ391" s="145"/>
      <c r="AK391" s="145"/>
      <c r="AL391" s="145"/>
      <c r="AM391" s="145"/>
      <c r="AN391" s="145"/>
      <c r="AO391" s="145"/>
      <c r="AP391" s="145"/>
      <c r="AQ391" s="145"/>
      <c r="AR391" s="145"/>
      <c r="AS391" s="145"/>
      <c r="AT391" s="145"/>
      <c r="AU391" s="145"/>
      <c r="AV391" s="145"/>
      <c r="AW391" s="145"/>
      <c r="AX391" s="145"/>
      <c r="AY391" s="145"/>
      <c r="AZ391" s="145"/>
      <c r="BA391" s="145"/>
      <c r="BB391" s="145"/>
      <c r="BC391" s="145"/>
    </row>
    <row r="392" spans="1:55" s="3" customFormat="1" x14ac:dyDescent="0.2">
      <c r="A392" s="15"/>
      <c r="I392" s="145"/>
      <c r="J392" s="145"/>
      <c r="K392" s="145"/>
      <c r="L392" s="145"/>
      <c r="M392" s="145"/>
      <c r="N392" s="145"/>
      <c r="O392" s="145"/>
      <c r="P392" s="145"/>
      <c r="Q392" s="145"/>
      <c r="R392" s="145"/>
      <c r="S392" s="145"/>
      <c r="T392" s="145"/>
      <c r="U392" s="145"/>
      <c r="V392" s="145"/>
      <c r="W392" s="145"/>
      <c r="X392" s="145"/>
      <c r="Y392" s="145"/>
      <c r="Z392" s="145"/>
      <c r="AA392" s="145"/>
      <c r="AB392" s="145"/>
      <c r="AC392" s="145"/>
      <c r="AD392" s="145"/>
      <c r="AE392" s="145"/>
      <c r="AF392" s="145"/>
      <c r="AG392" s="145"/>
      <c r="AH392" s="145"/>
      <c r="AI392" s="145"/>
      <c r="AJ392" s="145"/>
      <c r="AK392" s="145"/>
      <c r="AL392" s="145"/>
      <c r="AM392" s="145"/>
      <c r="AN392" s="145"/>
      <c r="AO392" s="145"/>
      <c r="AP392" s="145"/>
      <c r="AQ392" s="145"/>
      <c r="AR392" s="145"/>
      <c r="AS392" s="145"/>
      <c r="AT392" s="145"/>
      <c r="AU392" s="145"/>
      <c r="AV392" s="145"/>
      <c r="AW392" s="145"/>
      <c r="AX392" s="145"/>
      <c r="AY392" s="145"/>
      <c r="AZ392" s="145"/>
      <c r="BA392" s="145"/>
      <c r="BB392" s="145"/>
      <c r="BC392" s="145"/>
    </row>
    <row r="393" spans="1:55" s="3" customFormat="1" x14ac:dyDescent="0.2">
      <c r="A393" s="15"/>
      <c r="I393" s="145"/>
      <c r="J393" s="145"/>
      <c r="K393" s="145"/>
      <c r="L393" s="145"/>
      <c r="M393" s="145"/>
      <c r="N393" s="145"/>
      <c r="O393" s="145"/>
      <c r="P393" s="145"/>
      <c r="Q393" s="145"/>
      <c r="R393" s="145"/>
      <c r="S393" s="145"/>
      <c r="T393" s="145"/>
      <c r="U393" s="145"/>
      <c r="V393" s="145"/>
      <c r="W393" s="145"/>
      <c r="X393" s="145"/>
      <c r="Y393" s="145"/>
      <c r="Z393" s="145"/>
      <c r="AA393" s="145"/>
      <c r="AB393" s="145"/>
      <c r="AC393" s="145"/>
      <c r="AD393" s="145"/>
      <c r="AE393" s="145"/>
      <c r="AF393" s="145"/>
      <c r="AG393" s="145"/>
      <c r="AH393" s="145"/>
      <c r="AI393" s="145"/>
      <c r="AJ393" s="145"/>
      <c r="AK393" s="145"/>
      <c r="AL393" s="145"/>
      <c r="AM393" s="145"/>
      <c r="AN393" s="145"/>
      <c r="AO393" s="145"/>
      <c r="AP393" s="145"/>
      <c r="AQ393" s="145"/>
      <c r="AR393" s="145"/>
      <c r="AS393" s="145"/>
      <c r="AT393" s="145"/>
      <c r="AU393" s="145"/>
      <c r="AV393" s="145"/>
      <c r="AW393" s="145"/>
      <c r="AX393" s="145"/>
      <c r="AY393" s="145"/>
      <c r="AZ393" s="145"/>
      <c r="BA393" s="145"/>
      <c r="BB393" s="145"/>
      <c r="BC393" s="145"/>
    </row>
    <row r="394" spans="1:55" s="3" customFormat="1" x14ac:dyDescent="0.2">
      <c r="A394" s="15"/>
      <c r="I394" s="145"/>
      <c r="J394" s="145"/>
      <c r="K394" s="145"/>
      <c r="L394" s="145"/>
      <c r="M394" s="145"/>
      <c r="N394" s="145"/>
      <c r="O394" s="145"/>
      <c r="P394" s="145"/>
      <c r="Q394" s="145"/>
      <c r="R394" s="145"/>
      <c r="S394" s="145"/>
      <c r="T394" s="145"/>
      <c r="U394" s="145"/>
      <c r="V394" s="145"/>
      <c r="W394" s="145"/>
      <c r="X394" s="145"/>
      <c r="Y394" s="145"/>
      <c r="Z394" s="145"/>
      <c r="AA394" s="145"/>
      <c r="AB394" s="145"/>
      <c r="AC394" s="145"/>
      <c r="AD394" s="145"/>
      <c r="AE394" s="145"/>
      <c r="AF394" s="145"/>
      <c r="AG394" s="145"/>
      <c r="AH394" s="145"/>
      <c r="AI394" s="145"/>
      <c r="AJ394" s="145"/>
      <c r="AK394" s="145"/>
      <c r="AL394" s="145"/>
      <c r="AM394" s="145"/>
      <c r="AN394" s="145"/>
      <c r="AO394" s="145"/>
      <c r="AP394" s="145"/>
      <c r="AQ394" s="145"/>
      <c r="AR394" s="145"/>
      <c r="AS394" s="145"/>
      <c r="AT394" s="145"/>
      <c r="AU394" s="145"/>
      <c r="AV394" s="145"/>
      <c r="AW394" s="145"/>
      <c r="AX394" s="145"/>
      <c r="AY394" s="145"/>
      <c r="AZ394" s="145"/>
      <c r="BA394" s="145"/>
      <c r="BB394" s="145"/>
      <c r="BC394" s="145"/>
    </row>
    <row r="395" spans="1:55" s="3" customFormat="1" x14ac:dyDescent="0.2">
      <c r="A395" s="15"/>
      <c r="I395" s="145"/>
      <c r="J395" s="145"/>
      <c r="K395" s="145"/>
      <c r="L395" s="145"/>
      <c r="M395" s="145"/>
      <c r="N395" s="145"/>
      <c r="O395" s="145"/>
      <c r="P395" s="145"/>
      <c r="Q395" s="145"/>
      <c r="R395" s="145"/>
      <c r="S395" s="145"/>
      <c r="T395" s="145"/>
      <c r="U395" s="145"/>
      <c r="V395" s="145"/>
      <c r="W395" s="145"/>
      <c r="X395" s="145"/>
      <c r="Y395" s="145"/>
      <c r="Z395" s="145"/>
      <c r="AA395" s="145"/>
      <c r="AB395" s="145"/>
      <c r="AC395" s="145"/>
      <c r="AD395" s="145"/>
      <c r="AE395" s="145"/>
      <c r="AF395" s="145"/>
      <c r="AG395" s="145"/>
      <c r="AH395" s="145"/>
      <c r="AI395" s="145"/>
      <c r="AJ395" s="145"/>
      <c r="AK395" s="145"/>
      <c r="AL395" s="145"/>
      <c r="AM395" s="145"/>
      <c r="AN395" s="145"/>
      <c r="AO395" s="145"/>
      <c r="AP395" s="145"/>
      <c r="AQ395" s="145"/>
      <c r="AR395" s="145"/>
      <c r="AS395" s="145"/>
      <c r="AT395" s="145"/>
      <c r="AU395" s="145"/>
      <c r="AV395" s="145"/>
      <c r="AW395" s="145"/>
      <c r="AX395" s="145"/>
      <c r="AY395" s="145"/>
      <c r="AZ395" s="145"/>
      <c r="BA395" s="145"/>
      <c r="BB395" s="145"/>
      <c r="BC395" s="145"/>
    </row>
    <row r="396" spans="1:55" s="3" customFormat="1" x14ac:dyDescent="0.2">
      <c r="A396" s="15"/>
      <c r="I396" s="145"/>
      <c r="J396" s="145"/>
      <c r="K396" s="145"/>
      <c r="L396" s="145"/>
      <c r="M396" s="145"/>
      <c r="N396" s="145"/>
      <c r="O396" s="145"/>
      <c r="P396" s="145"/>
      <c r="Q396" s="145"/>
      <c r="R396" s="145"/>
      <c r="S396" s="145"/>
      <c r="T396" s="145"/>
      <c r="U396" s="145"/>
      <c r="V396" s="145"/>
      <c r="W396" s="145"/>
      <c r="X396" s="145"/>
      <c r="Y396" s="145"/>
      <c r="Z396" s="145"/>
      <c r="AA396" s="145"/>
      <c r="AB396" s="145"/>
      <c r="AC396" s="145"/>
      <c r="AD396" s="145"/>
      <c r="AE396" s="145"/>
      <c r="AF396" s="145"/>
      <c r="AG396" s="145"/>
      <c r="AH396" s="145"/>
      <c r="AI396" s="145"/>
      <c r="AJ396" s="145"/>
      <c r="AK396" s="145"/>
      <c r="AL396" s="145"/>
      <c r="AM396" s="145"/>
      <c r="AN396" s="145"/>
      <c r="AO396" s="145"/>
      <c r="AP396" s="145"/>
      <c r="AQ396" s="145"/>
      <c r="AR396" s="145"/>
      <c r="AS396" s="145"/>
      <c r="AT396" s="145"/>
      <c r="AU396" s="145"/>
      <c r="AV396" s="145"/>
      <c r="AW396" s="145"/>
      <c r="AX396" s="145"/>
      <c r="AY396" s="145"/>
      <c r="AZ396" s="145"/>
      <c r="BA396" s="145"/>
      <c r="BB396" s="145"/>
      <c r="BC396" s="145"/>
    </row>
    <row r="397" spans="1:55" s="3" customFormat="1" x14ac:dyDescent="0.2">
      <c r="A397" s="15"/>
      <c r="I397" s="145"/>
      <c r="J397" s="145"/>
      <c r="K397" s="145"/>
      <c r="L397" s="145"/>
      <c r="M397" s="145"/>
      <c r="N397" s="145"/>
      <c r="O397" s="145"/>
      <c r="P397" s="145"/>
      <c r="Q397" s="145"/>
      <c r="R397" s="145"/>
      <c r="S397" s="145"/>
      <c r="T397" s="145"/>
      <c r="U397" s="145"/>
      <c r="V397" s="145"/>
      <c r="W397" s="145"/>
      <c r="X397" s="145"/>
      <c r="Y397" s="145"/>
      <c r="Z397" s="145"/>
      <c r="AA397" s="145"/>
      <c r="AB397" s="145"/>
      <c r="AC397" s="145"/>
      <c r="AD397" s="145"/>
      <c r="AE397" s="145"/>
      <c r="AF397" s="145"/>
      <c r="AG397" s="145"/>
      <c r="AH397" s="145"/>
      <c r="AI397" s="145"/>
      <c r="AJ397" s="145"/>
      <c r="AK397" s="145"/>
      <c r="AL397" s="145"/>
      <c r="AM397" s="145"/>
      <c r="AN397" s="145"/>
      <c r="AO397" s="145"/>
      <c r="AP397" s="145"/>
      <c r="AQ397" s="145"/>
      <c r="AR397" s="145"/>
      <c r="AS397" s="145"/>
      <c r="AT397" s="145"/>
      <c r="AU397" s="145"/>
      <c r="AV397" s="145"/>
      <c r="AW397" s="145"/>
      <c r="AX397" s="145"/>
      <c r="AY397" s="145"/>
      <c r="AZ397" s="145"/>
      <c r="BA397" s="145"/>
      <c r="BB397" s="145"/>
      <c r="BC397" s="145"/>
    </row>
    <row r="398" spans="1:55" s="3" customFormat="1" x14ac:dyDescent="0.2">
      <c r="A398" s="15"/>
      <c r="I398" s="145"/>
      <c r="J398" s="145"/>
      <c r="K398" s="145"/>
      <c r="L398" s="145"/>
      <c r="M398" s="145"/>
      <c r="N398" s="145"/>
      <c r="O398" s="145"/>
      <c r="P398" s="145"/>
      <c r="Q398" s="145"/>
      <c r="R398" s="145"/>
      <c r="S398" s="145"/>
      <c r="T398" s="145"/>
      <c r="U398" s="145"/>
      <c r="V398" s="145"/>
      <c r="W398" s="145"/>
      <c r="X398" s="145"/>
      <c r="Y398" s="145"/>
      <c r="Z398" s="145"/>
      <c r="AA398" s="145"/>
      <c r="AB398" s="145"/>
      <c r="AC398" s="145"/>
      <c r="AD398" s="145"/>
      <c r="AE398" s="145"/>
      <c r="AF398" s="145"/>
      <c r="AG398" s="145"/>
      <c r="AH398" s="145"/>
      <c r="AI398" s="145"/>
      <c r="AJ398" s="145"/>
      <c r="AK398" s="145"/>
      <c r="AL398" s="145"/>
      <c r="AM398" s="145"/>
      <c r="AN398" s="145"/>
      <c r="AO398" s="145"/>
      <c r="AP398" s="145"/>
      <c r="AQ398" s="145"/>
      <c r="AR398" s="145"/>
      <c r="AS398" s="145"/>
      <c r="AT398" s="145"/>
      <c r="AU398" s="145"/>
      <c r="AV398" s="145"/>
      <c r="AW398" s="145"/>
      <c r="AX398" s="145"/>
      <c r="AY398" s="145"/>
      <c r="AZ398" s="145"/>
      <c r="BA398" s="145"/>
      <c r="BB398" s="145"/>
      <c r="BC398" s="145"/>
    </row>
    <row r="399" spans="1:55" s="3" customFormat="1" x14ac:dyDescent="0.2">
      <c r="A399" s="15"/>
      <c r="I399" s="145"/>
      <c r="J399" s="145"/>
      <c r="K399" s="145"/>
      <c r="L399" s="145"/>
      <c r="M399" s="145"/>
      <c r="N399" s="145"/>
      <c r="O399" s="145"/>
      <c r="P399" s="145"/>
      <c r="Q399" s="145"/>
      <c r="R399" s="145"/>
      <c r="S399" s="145"/>
      <c r="T399" s="145"/>
      <c r="U399" s="145"/>
      <c r="V399" s="145"/>
      <c r="W399" s="145"/>
      <c r="X399" s="145"/>
      <c r="Y399" s="145"/>
      <c r="Z399" s="145"/>
      <c r="AA399" s="145"/>
      <c r="AB399" s="145"/>
      <c r="AC399" s="145"/>
      <c r="AD399" s="145"/>
      <c r="AE399" s="145"/>
      <c r="AF399" s="145"/>
      <c r="AG399" s="145"/>
      <c r="AH399" s="145"/>
      <c r="AI399" s="145"/>
      <c r="AJ399" s="145"/>
      <c r="AK399" s="145"/>
      <c r="AL399" s="145"/>
      <c r="AM399" s="145"/>
      <c r="AN399" s="145"/>
      <c r="AO399" s="145"/>
      <c r="AP399" s="145"/>
      <c r="AQ399" s="145"/>
      <c r="AR399" s="145"/>
      <c r="AS399" s="145"/>
      <c r="AT399" s="145"/>
      <c r="AU399" s="145"/>
      <c r="AV399" s="145"/>
      <c r="AW399" s="145"/>
      <c r="AX399" s="145"/>
      <c r="AY399" s="145"/>
      <c r="AZ399" s="145"/>
      <c r="BA399" s="145"/>
      <c r="BB399" s="145"/>
      <c r="BC399" s="145"/>
    </row>
    <row r="400" spans="1:55" s="3" customFormat="1" x14ac:dyDescent="0.2">
      <c r="A400" s="15"/>
      <c r="I400" s="145"/>
      <c r="J400" s="145"/>
      <c r="K400" s="145"/>
      <c r="L400" s="145"/>
      <c r="M400" s="145"/>
      <c r="N400" s="145"/>
      <c r="O400" s="145"/>
      <c r="P400" s="145"/>
      <c r="Q400" s="145"/>
      <c r="R400" s="145"/>
      <c r="S400" s="145"/>
      <c r="T400" s="145"/>
      <c r="U400" s="145"/>
      <c r="V400" s="145"/>
      <c r="W400" s="145"/>
      <c r="X400" s="145"/>
      <c r="Y400" s="145"/>
      <c r="Z400" s="145"/>
      <c r="AA400" s="145"/>
      <c r="AB400" s="145"/>
      <c r="AC400" s="145"/>
      <c r="AD400" s="145"/>
      <c r="AE400" s="145"/>
      <c r="AF400" s="145"/>
      <c r="AG400" s="145"/>
      <c r="AH400" s="145"/>
      <c r="AI400" s="145"/>
      <c r="AJ400" s="145"/>
      <c r="AK400" s="145"/>
      <c r="AL400" s="145"/>
      <c r="AM400" s="145"/>
      <c r="AN400" s="145"/>
      <c r="AO400" s="145"/>
      <c r="AP400" s="145"/>
      <c r="AQ400" s="145"/>
      <c r="AR400" s="145"/>
      <c r="AS400" s="145"/>
      <c r="AT400" s="145"/>
      <c r="AU400" s="145"/>
      <c r="AV400" s="145"/>
      <c r="AW400" s="145"/>
      <c r="AX400" s="145"/>
      <c r="AY400" s="145"/>
      <c r="AZ400" s="145"/>
      <c r="BA400" s="145"/>
      <c r="BB400" s="145"/>
      <c r="BC400" s="145"/>
    </row>
    <row r="401" spans="1:55" s="3" customFormat="1" x14ac:dyDescent="0.2">
      <c r="A401" s="15"/>
      <c r="I401" s="145"/>
      <c r="J401" s="145"/>
      <c r="K401" s="145"/>
      <c r="L401" s="145"/>
      <c r="M401" s="145"/>
      <c r="N401" s="145"/>
      <c r="O401" s="145"/>
      <c r="P401" s="145"/>
      <c r="Q401" s="145"/>
      <c r="R401" s="145"/>
      <c r="S401" s="145"/>
      <c r="T401" s="145"/>
      <c r="U401" s="145"/>
      <c r="V401" s="145"/>
      <c r="W401" s="145"/>
      <c r="X401" s="145"/>
      <c r="Y401" s="145"/>
      <c r="Z401" s="145"/>
      <c r="AA401" s="145"/>
      <c r="AB401" s="145"/>
      <c r="AC401" s="145"/>
      <c r="AD401" s="145"/>
      <c r="AE401" s="145"/>
      <c r="AF401" s="145"/>
      <c r="AG401" s="145"/>
      <c r="AH401" s="145"/>
      <c r="AI401" s="145"/>
      <c r="AJ401" s="145"/>
      <c r="AK401" s="145"/>
      <c r="AL401" s="145"/>
      <c r="AM401" s="145"/>
      <c r="AN401" s="145"/>
      <c r="AO401" s="145"/>
      <c r="AP401" s="145"/>
      <c r="AQ401" s="145"/>
      <c r="AR401" s="145"/>
      <c r="AS401" s="145"/>
      <c r="AT401" s="145"/>
      <c r="AU401" s="145"/>
      <c r="AV401" s="145"/>
      <c r="AW401" s="145"/>
      <c r="AX401" s="145"/>
      <c r="AY401" s="145"/>
      <c r="AZ401" s="145"/>
      <c r="BA401" s="145"/>
      <c r="BB401" s="145"/>
      <c r="BC401" s="145"/>
    </row>
    <row r="402" spans="1:55" s="3" customFormat="1" x14ac:dyDescent="0.2">
      <c r="A402" s="15"/>
      <c r="I402" s="145"/>
      <c r="J402" s="145"/>
      <c r="K402" s="145"/>
      <c r="L402" s="145"/>
      <c r="M402" s="145"/>
      <c r="N402" s="145"/>
      <c r="O402" s="145"/>
      <c r="P402" s="145"/>
      <c r="Q402" s="145"/>
      <c r="R402" s="145"/>
      <c r="S402" s="145"/>
      <c r="T402" s="145"/>
      <c r="U402" s="145"/>
      <c r="V402" s="145"/>
      <c r="W402" s="145"/>
      <c r="X402" s="145"/>
      <c r="Y402" s="145"/>
      <c r="Z402" s="145"/>
      <c r="AA402" s="145"/>
      <c r="AB402" s="145"/>
      <c r="AC402" s="145"/>
      <c r="AD402" s="145"/>
      <c r="AE402" s="145"/>
      <c r="AF402" s="145"/>
      <c r="AG402" s="145"/>
      <c r="AH402" s="145"/>
      <c r="AI402" s="145"/>
      <c r="AJ402" s="145"/>
      <c r="AK402" s="145"/>
      <c r="AL402" s="145"/>
      <c r="AM402" s="145"/>
      <c r="AN402" s="145"/>
      <c r="AO402" s="145"/>
      <c r="AP402" s="145"/>
      <c r="AQ402" s="145"/>
      <c r="AR402" s="145"/>
      <c r="AS402" s="145"/>
      <c r="AT402" s="145"/>
      <c r="AU402" s="145"/>
      <c r="AV402" s="145"/>
      <c r="AW402" s="145"/>
      <c r="AX402" s="145"/>
      <c r="AY402" s="145"/>
      <c r="AZ402" s="145"/>
      <c r="BA402" s="145"/>
      <c r="BB402" s="145"/>
      <c r="BC402" s="145"/>
    </row>
    <row r="403" spans="1:55" s="3" customFormat="1" x14ac:dyDescent="0.2">
      <c r="A403" s="15"/>
      <c r="I403" s="145"/>
      <c r="J403" s="145"/>
      <c r="K403" s="145"/>
      <c r="L403" s="145"/>
      <c r="M403" s="145"/>
      <c r="N403" s="145"/>
      <c r="O403" s="145"/>
      <c r="P403" s="145"/>
      <c r="Q403" s="145"/>
      <c r="R403" s="145"/>
      <c r="S403" s="145"/>
      <c r="T403" s="145"/>
      <c r="U403" s="145"/>
      <c r="V403" s="145"/>
      <c r="W403" s="145"/>
      <c r="X403" s="145"/>
      <c r="Y403" s="145"/>
      <c r="Z403" s="145"/>
      <c r="AA403" s="145"/>
      <c r="AB403" s="145"/>
      <c r="AC403" s="145"/>
      <c r="AD403" s="145"/>
      <c r="AE403" s="145"/>
      <c r="AF403" s="145"/>
      <c r="AG403" s="145"/>
      <c r="AH403" s="145"/>
      <c r="AI403" s="145"/>
      <c r="AJ403" s="145"/>
      <c r="AK403" s="145"/>
      <c r="AL403" s="145"/>
      <c r="AM403" s="145"/>
      <c r="AN403" s="145"/>
      <c r="AO403" s="145"/>
      <c r="AP403" s="145"/>
      <c r="AQ403" s="145"/>
      <c r="AR403" s="145"/>
      <c r="AS403" s="145"/>
      <c r="AT403" s="145"/>
      <c r="AU403" s="145"/>
      <c r="AV403" s="145"/>
      <c r="AW403" s="145"/>
      <c r="AX403" s="145"/>
      <c r="AY403" s="145"/>
      <c r="AZ403" s="145"/>
      <c r="BA403" s="145"/>
      <c r="BB403" s="145"/>
      <c r="BC403" s="145"/>
    </row>
    <row r="404" spans="1:55" s="3" customFormat="1" x14ac:dyDescent="0.2">
      <c r="A404" s="15"/>
      <c r="I404" s="145"/>
      <c r="J404" s="145"/>
      <c r="K404" s="145"/>
      <c r="L404" s="145"/>
      <c r="M404" s="145"/>
      <c r="N404" s="145"/>
      <c r="O404" s="145"/>
      <c r="P404" s="145"/>
      <c r="Q404" s="145"/>
      <c r="R404" s="145"/>
      <c r="S404" s="145"/>
      <c r="T404" s="145"/>
      <c r="U404" s="145"/>
      <c r="V404" s="145"/>
      <c r="W404" s="145"/>
      <c r="X404" s="145"/>
      <c r="Y404" s="145"/>
      <c r="Z404" s="145"/>
      <c r="AA404" s="145"/>
      <c r="AB404" s="145"/>
      <c r="AC404" s="145"/>
      <c r="AD404" s="145"/>
      <c r="AE404" s="145"/>
      <c r="AF404" s="145"/>
      <c r="AG404" s="145"/>
      <c r="AH404" s="145"/>
      <c r="AI404" s="145"/>
      <c r="AJ404" s="145"/>
      <c r="AK404" s="145"/>
      <c r="AL404" s="145"/>
      <c r="AM404" s="145"/>
      <c r="AN404" s="145"/>
      <c r="AO404" s="145"/>
      <c r="AP404" s="145"/>
      <c r="AQ404" s="145"/>
      <c r="AR404" s="145"/>
      <c r="AS404" s="145"/>
      <c r="AT404" s="145"/>
      <c r="AU404" s="145"/>
      <c r="AV404" s="145"/>
      <c r="AW404" s="145"/>
      <c r="AX404" s="145"/>
      <c r="AY404" s="145"/>
      <c r="AZ404" s="145"/>
      <c r="BA404" s="145"/>
      <c r="BB404" s="145"/>
      <c r="BC404" s="145"/>
    </row>
    <row r="405" spans="1:55" s="3" customFormat="1" x14ac:dyDescent="0.2">
      <c r="A405" s="15"/>
      <c r="I405" s="145"/>
      <c r="J405" s="145"/>
      <c r="K405" s="145"/>
      <c r="L405" s="145"/>
      <c r="M405" s="145"/>
      <c r="N405" s="145"/>
      <c r="O405" s="145"/>
      <c r="P405" s="145"/>
      <c r="Q405" s="145"/>
      <c r="R405" s="145"/>
      <c r="S405" s="145"/>
      <c r="T405" s="145"/>
      <c r="U405" s="145"/>
      <c r="V405" s="145"/>
      <c r="W405" s="145"/>
      <c r="X405" s="145"/>
      <c r="Y405" s="145"/>
      <c r="Z405" s="145"/>
      <c r="AA405" s="145"/>
      <c r="AB405" s="145"/>
      <c r="AC405" s="145"/>
      <c r="AD405" s="145"/>
      <c r="AE405" s="145"/>
      <c r="AF405" s="145"/>
      <c r="AG405" s="145"/>
      <c r="AH405" s="145"/>
      <c r="AI405" s="145"/>
      <c r="AJ405" s="145"/>
      <c r="AK405" s="145"/>
      <c r="AL405" s="145"/>
      <c r="AM405" s="145"/>
      <c r="AN405" s="145"/>
      <c r="AO405" s="145"/>
      <c r="AP405" s="145"/>
      <c r="AQ405" s="145"/>
      <c r="AR405" s="145"/>
      <c r="AS405" s="145"/>
      <c r="AT405" s="145"/>
      <c r="AU405" s="145"/>
      <c r="AV405" s="145"/>
      <c r="AW405" s="145"/>
      <c r="AX405" s="145"/>
      <c r="AY405" s="145"/>
      <c r="AZ405" s="145"/>
      <c r="BA405" s="145"/>
      <c r="BB405" s="145"/>
      <c r="BC405" s="145"/>
    </row>
  </sheetData>
  <sheetProtection password="C1C0" sheet="1" objects="1" scenarios="1"/>
  <mergeCells count="18">
    <mergeCell ref="I10:L10"/>
    <mergeCell ref="A99:D99"/>
    <mergeCell ref="E99:H99"/>
    <mergeCell ref="B125:D127"/>
    <mergeCell ref="F125:H128"/>
    <mergeCell ref="B96:H96"/>
    <mergeCell ref="F4:H4"/>
    <mergeCell ref="A4:D4"/>
    <mergeCell ref="F154:H157"/>
    <mergeCell ref="F159:G159"/>
    <mergeCell ref="F160:G160"/>
    <mergeCell ref="A130:D130"/>
    <mergeCell ref="E130:H130"/>
    <mergeCell ref="A10:D10"/>
    <mergeCell ref="E10:H10"/>
    <mergeCell ref="B8:H8"/>
    <mergeCell ref="F123:H123"/>
    <mergeCell ref="B97:H97"/>
  </mergeCells>
  <conditionalFormatting sqref="H160">
    <cfRule type="expression" dxfId="11" priority="1">
      <formula>$H$159=""</formula>
    </cfRule>
    <cfRule type="expression" dxfId="10" priority="2">
      <formula>$H$159&lt;&gt;""</formula>
    </cfRule>
  </conditionalFormatting>
  <hyperlinks>
    <hyperlink ref="B97" r:id="rId1" xr:uid="{00000000-0004-0000-0100-000000000000}"/>
  </hyperlinks>
  <pageMargins left="0.39370078740157483" right="0.39370078740157483" top="0.39370078740157483" bottom="0.39370078740157483" header="0.51181102362204722" footer="0.51181102362204722"/>
  <pageSetup paperSize="9" scale="79" firstPageNumber="0" orientation="portrait"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1417"/>
  <sheetViews>
    <sheetView zoomScale="90" zoomScaleNormal="90" workbookViewId="0"/>
  </sheetViews>
  <sheetFormatPr baseColWidth="10" defaultColWidth="9.140625" defaultRowHeight="12.75" x14ac:dyDescent="0.2"/>
  <cols>
    <col min="1" max="1" width="6.5703125" style="47" customWidth="1"/>
    <col min="2" max="6" width="20.85546875" customWidth="1"/>
    <col min="7" max="7" width="6.5703125" style="47" customWidth="1"/>
    <col min="8" max="8" width="13.7109375" style="47" customWidth="1"/>
    <col min="9" max="35" width="10.5703125" style="47" customWidth="1"/>
    <col min="36" max="1026" width="10.5703125" customWidth="1"/>
  </cols>
  <sheetData>
    <row r="1" spans="2:8" ht="26.25" x14ac:dyDescent="0.4">
      <c r="B1" s="102" t="s">
        <v>159</v>
      </c>
      <c r="C1" s="47"/>
      <c r="D1" s="47"/>
      <c r="E1" s="47"/>
      <c r="F1" s="47"/>
      <c r="H1" s="108"/>
    </row>
    <row r="2" spans="2:8" ht="20.25" x14ac:dyDescent="0.3">
      <c r="B2" s="103" t="str">
        <f>Anleitung!B4</f>
        <v>für die Personalratswahlen am 14./15. Mai 2024</v>
      </c>
      <c r="C2" s="47"/>
      <c r="D2" s="47"/>
      <c r="E2" s="47"/>
      <c r="F2" s="47"/>
      <c r="H2" s="91"/>
    </row>
    <row r="3" spans="2:8" ht="20.25" x14ac:dyDescent="0.3">
      <c r="B3" s="103"/>
      <c r="C3" s="47"/>
      <c r="D3" s="47"/>
      <c r="E3" s="47"/>
      <c r="F3" s="47"/>
    </row>
    <row r="4" spans="2:8" ht="18.75" thickBot="1" x14ac:dyDescent="0.25">
      <c r="B4" s="104" t="s">
        <v>110</v>
      </c>
      <c r="C4" s="254" t="str">
        <f>IF(Wählerverzeichnis!A4&lt;&gt;"",Wählerverzeichnis!A4,"Name der Schule im Wählerverzeichnis eintragen")</f>
        <v>Name der Schule im Wählerverzeichnis eintragen</v>
      </c>
      <c r="D4" s="255"/>
      <c r="E4" s="255"/>
      <c r="F4" s="47"/>
    </row>
    <row r="5" spans="2:8" ht="19.5" thickTop="1" thickBot="1" x14ac:dyDescent="0.3">
      <c r="B5" s="104" t="s">
        <v>102</v>
      </c>
      <c r="C5" s="256" t="str">
        <f>IF(Wählerverzeichnis!F4&lt;&gt;"", Wählerverzeichnis!F4,"Ort der Schule im Wählerverzeichnis eintragen")</f>
        <v>Ort der Schule im Wählerverzeichnis eintragen</v>
      </c>
      <c r="D5" s="255"/>
      <c r="E5" s="255"/>
      <c r="F5" s="107"/>
    </row>
    <row r="6" spans="2:8" ht="16.5" thickTop="1" thickBot="1" x14ac:dyDescent="0.25">
      <c r="B6" s="105"/>
      <c r="C6" s="47"/>
      <c r="D6" s="47"/>
      <c r="E6" s="47"/>
      <c r="F6" s="47"/>
    </row>
    <row r="7" spans="2:8" ht="18" customHeight="1" thickTop="1" x14ac:dyDescent="0.2">
      <c r="B7" s="106" t="s">
        <v>114</v>
      </c>
      <c r="C7" s="112"/>
      <c r="D7" s="262" t="s">
        <v>146</v>
      </c>
      <c r="E7" s="263"/>
      <c r="F7" s="264"/>
    </row>
    <row r="8" spans="2:8" ht="18" customHeight="1" x14ac:dyDescent="0.2">
      <c r="B8" s="260" t="s">
        <v>148</v>
      </c>
      <c r="C8" s="261"/>
      <c r="D8" s="265"/>
      <c r="E8" s="266"/>
      <c r="F8" s="267"/>
    </row>
    <row r="9" spans="2:8" ht="18" customHeight="1" x14ac:dyDescent="0.2">
      <c r="B9" s="260" t="s">
        <v>149</v>
      </c>
      <c r="C9" s="261"/>
      <c r="D9" s="265"/>
      <c r="E9" s="266"/>
      <c r="F9" s="267"/>
    </row>
    <row r="10" spans="2:8" ht="18" customHeight="1" thickBot="1" x14ac:dyDescent="0.25">
      <c r="B10" s="260" t="s">
        <v>150</v>
      </c>
      <c r="C10" s="261"/>
      <c r="D10" s="265"/>
      <c r="E10" s="266"/>
      <c r="F10" s="267"/>
    </row>
    <row r="11" spans="2:8" ht="18" customHeight="1" thickTop="1" x14ac:dyDescent="0.25">
      <c r="B11" s="260" t="s">
        <v>144</v>
      </c>
      <c r="C11" s="215"/>
      <c r="D11" s="171"/>
      <c r="E11" s="268"/>
      <c r="F11" s="269"/>
    </row>
    <row r="12" spans="2:8" ht="18" customHeight="1" x14ac:dyDescent="0.25">
      <c r="B12" s="260" t="s">
        <v>144</v>
      </c>
      <c r="C12" s="215"/>
      <c r="D12" s="172"/>
      <c r="E12" s="173"/>
      <c r="F12" s="47"/>
    </row>
    <row r="13" spans="2:8" ht="18" customHeight="1" x14ac:dyDescent="0.25">
      <c r="B13" s="260" t="s">
        <v>144</v>
      </c>
      <c r="C13" s="215"/>
      <c r="D13" s="112"/>
      <c r="E13" s="270"/>
      <c r="F13" s="271"/>
    </row>
    <row r="14" spans="2:8" ht="18" customHeight="1" x14ac:dyDescent="0.25">
      <c r="B14" s="106"/>
      <c r="C14" s="106"/>
      <c r="D14" s="112"/>
      <c r="E14" s="174"/>
      <c r="F14" s="47"/>
    </row>
    <row r="15" spans="2:8" ht="15.75" thickBot="1" x14ac:dyDescent="0.25">
      <c r="B15" s="105"/>
      <c r="C15" s="47"/>
      <c r="D15" s="47"/>
      <c r="E15" s="47"/>
      <c r="F15" s="47"/>
    </row>
    <row r="16" spans="2:8" ht="17.25" thickTop="1" thickBot="1" x14ac:dyDescent="0.25">
      <c r="B16" s="257" t="s">
        <v>145</v>
      </c>
      <c r="C16" s="258"/>
      <c r="D16" s="258"/>
      <c r="E16" s="258"/>
      <c r="F16" s="259"/>
    </row>
    <row r="17" spans="1:35" s="42" customFormat="1" ht="16.5" thickTop="1" x14ac:dyDescent="0.25">
      <c r="A17" s="109"/>
      <c r="B17" s="275" t="s">
        <v>165</v>
      </c>
      <c r="C17" s="276"/>
      <c r="D17" s="275" t="s">
        <v>83</v>
      </c>
      <c r="E17" s="276"/>
      <c r="F17" s="118" t="s">
        <v>166</v>
      </c>
      <c r="G17" s="109"/>
      <c r="H17" s="47"/>
      <c r="I17" s="47"/>
      <c r="J17" s="47"/>
      <c r="K17" s="47"/>
      <c r="L17" s="47"/>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row>
    <row r="18" spans="1:35" s="42" customFormat="1" ht="16.5" thickBot="1" x14ac:dyDescent="0.3">
      <c r="A18" s="109"/>
      <c r="B18" s="119" t="s">
        <v>5</v>
      </c>
      <c r="C18" s="120" t="s">
        <v>6</v>
      </c>
      <c r="D18" s="121" t="s">
        <v>5</v>
      </c>
      <c r="E18" s="122" t="s">
        <v>6</v>
      </c>
      <c r="F18" s="123"/>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row>
    <row r="19" spans="1:35" s="43" customFormat="1" ht="30" customHeight="1" thickTop="1" thickBot="1" x14ac:dyDescent="0.45">
      <c r="A19" s="110"/>
      <c r="B19" s="124">
        <f>COUNTIF(Wählerverzeichnis!B12:B92,"*")</f>
        <v>0</v>
      </c>
      <c r="C19" s="124">
        <f>COUNTIF(Wählerverzeichnis!D12:D92,"*")</f>
        <v>0</v>
      </c>
      <c r="D19" s="125">
        <f>COUNTIF(Wählerverzeichnis!F12:F92,"*")</f>
        <v>0</v>
      </c>
      <c r="E19" s="126">
        <f>COUNTIF(Wählerverzeichnis!H12:H92,"*")</f>
        <v>0</v>
      </c>
      <c r="F19" s="126">
        <f>'Zusammensetzung öPR'!D45</f>
        <v>0</v>
      </c>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row>
    <row r="20" spans="1:35" s="42" customFormat="1" ht="20.25" customHeight="1" thickTop="1" x14ac:dyDescent="0.25">
      <c r="A20" s="109"/>
      <c r="B20" s="50"/>
      <c r="C20" s="50"/>
      <c r="D20" s="91"/>
      <c r="E20" s="50"/>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row>
    <row r="21" spans="1:35" s="205" customFormat="1" ht="25.5" customHeight="1" x14ac:dyDescent="0.2">
      <c r="A21" s="202"/>
      <c r="B21" s="203" t="s">
        <v>160</v>
      </c>
      <c r="C21" s="203"/>
      <c r="D21" s="204"/>
      <c r="E21" s="203"/>
      <c r="F21" s="202"/>
      <c r="G21" s="202"/>
      <c r="H21" s="202"/>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row>
    <row r="22" spans="1:35" s="42" customFormat="1" ht="34.5" customHeight="1" thickBot="1" x14ac:dyDescent="0.25">
      <c r="A22" s="109"/>
      <c r="B22" s="272"/>
      <c r="C22" s="277"/>
      <c r="D22" s="111"/>
      <c r="E22" s="272"/>
      <c r="F22" s="277"/>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row>
    <row r="23" spans="1:35" s="208" customFormat="1" ht="20.25" customHeight="1" thickTop="1" x14ac:dyDescent="0.2">
      <c r="A23" s="206"/>
      <c r="B23" s="207" t="s">
        <v>161</v>
      </c>
      <c r="C23" s="207"/>
      <c r="D23" s="207"/>
      <c r="E23" s="207" t="s">
        <v>162</v>
      </c>
      <c r="F23" s="207"/>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row>
    <row r="24" spans="1:35" s="42" customFormat="1" ht="34.5" customHeight="1" thickBot="1" x14ac:dyDescent="0.25">
      <c r="A24" s="109"/>
      <c r="B24" s="272"/>
      <c r="C24" s="277"/>
      <c r="D24" s="111"/>
      <c r="E24" s="272"/>
      <c r="F24" s="277"/>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row>
    <row r="25" spans="1:35" s="117" customFormat="1" ht="15" customHeight="1" thickTop="1" x14ac:dyDescent="0.2">
      <c r="A25" s="116"/>
      <c r="B25" s="116" t="s">
        <v>116</v>
      </c>
      <c r="C25" s="116"/>
      <c r="D25" s="116"/>
      <c r="E25" s="116" t="s">
        <v>117</v>
      </c>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row>
    <row r="26" spans="1:35" x14ac:dyDescent="0.2">
      <c r="B26" s="47"/>
      <c r="C26" s="47"/>
      <c r="D26" s="47"/>
      <c r="E26" s="47"/>
      <c r="F26" s="47"/>
    </row>
    <row r="27" spans="1:35" ht="34.5" customHeight="1" thickBot="1" x14ac:dyDescent="0.25">
      <c r="B27" s="272"/>
      <c r="C27" s="273"/>
      <c r="D27" s="130" t="str">
        <f>IF(Wählerverzeichnis!H1&lt;&gt;"",Wählerverzeichnis!H1,"Datum fehlt (!)")</f>
        <v>Datum fehlt (!)</v>
      </c>
      <c r="E27" s="274"/>
      <c r="F27" s="274"/>
    </row>
    <row r="28" spans="1:35" s="115" customFormat="1" thickTop="1" x14ac:dyDescent="0.2">
      <c r="A28" s="114"/>
      <c r="B28" s="114" t="s">
        <v>103</v>
      </c>
      <c r="C28" s="114"/>
      <c r="D28" s="127" t="s">
        <v>115</v>
      </c>
      <c r="E28" s="114" t="s">
        <v>118</v>
      </c>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row>
    <row r="29" spans="1:35" x14ac:dyDescent="0.2">
      <c r="B29" s="113"/>
      <c r="C29" s="47"/>
      <c r="D29" s="47"/>
      <c r="E29" s="113"/>
      <c r="F29" s="47"/>
    </row>
    <row r="30" spans="1:35" x14ac:dyDescent="0.2">
      <c r="B30" s="47"/>
      <c r="C30" s="47"/>
      <c r="D30" s="47"/>
      <c r="E30" s="47"/>
      <c r="F30" s="47"/>
    </row>
    <row r="31" spans="1:35" x14ac:dyDescent="0.2">
      <c r="B31" s="47"/>
      <c r="C31" s="47"/>
      <c r="D31" s="47"/>
      <c r="E31" s="47"/>
      <c r="F31" s="47"/>
    </row>
    <row r="32" spans="1:35" x14ac:dyDescent="0.2">
      <c r="B32" s="47"/>
      <c r="C32" s="47"/>
      <c r="D32" s="47"/>
      <c r="E32" s="47"/>
      <c r="F32" s="47"/>
    </row>
    <row r="33" spans="2:6" x14ac:dyDescent="0.2">
      <c r="B33" s="47"/>
      <c r="C33" s="47"/>
      <c r="D33" s="47"/>
      <c r="E33" s="47"/>
      <c r="F33" s="47"/>
    </row>
    <row r="34" spans="2:6" x14ac:dyDescent="0.2">
      <c r="B34" s="47"/>
      <c r="C34" s="47"/>
      <c r="D34" s="47"/>
      <c r="E34" s="47"/>
      <c r="F34" s="47"/>
    </row>
    <row r="35" spans="2:6" x14ac:dyDescent="0.2">
      <c r="B35" s="47"/>
      <c r="C35" s="47"/>
      <c r="D35" s="47"/>
      <c r="E35" s="47"/>
      <c r="F35" s="47"/>
    </row>
    <row r="36" spans="2:6" x14ac:dyDescent="0.2">
      <c r="B36" s="47"/>
      <c r="C36" s="47"/>
      <c r="D36" s="47"/>
      <c r="E36" s="47"/>
      <c r="F36" s="47"/>
    </row>
    <row r="37" spans="2:6" x14ac:dyDescent="0.2">
      <c r="B37" s="47"/>
      <c r="C37" s="47"/>
      <c r="D37" s="47"/>
      <c r="E37" s="47"/>
      <c r="F37" s="47"/>
    </row>
    <row r="38" spans="2:6" x14ac:dyDescent="0.2">
      <c r="B38" s="47"/>
      <c r="C38" s="47"/>
      <c r="D38" s="47"/>
      <c r="E38" s="47"/>
      <c r="F38" s="47"/>
    </row>
    <row r="39" spans="2:6" x14ac:dyDescent="0.2">
      <c r="B39" s="47"/>
      <c r="C39" s="47"/>
      <c r="D39" s="47"/>
      <c r="E39" s="47"/>
      <c r="F39" s="47"/>
    </row>
    <row r="40" spans="2:6" x14ac:dyDescent="0.2">
      <c r="B40" s="47"/>
      <c r="C40" s="47"/>
      <c r="D40" s="47"/>
      <c r="E40" s="47"/>
      <c r="F40" s="47"/>
    </row>
    <row r="41" spans="2:6" x14ac:dyDescent="0.2">
      <c r="B41" s="47"/>
      <c r="C41" s="47"/>
      <c r="D41" s="47"/>
      <c r="E41" s="47"/>
      <c r="F41" s="47"/>
    </row>
    <row r="42" spans="2:6" x14ac:dyDescent="0.2">
      <c r="B42" s="47"/>
      <c r="C42" s="47"/>
      <c r="D42" s="47"/>
      <c r="E42" s="47"/>
      <c r="F42" s="47"/>
    </row>
    <row r="43" spans="2:6" x14ac:dyDescent="0.2">
      <c r="B43" s="47"/>
      <c r="C43" s="47"/>
      <c r="D43" s="47"/>
      <c r="E43" s="47"/>
      <c r="F43" s="47"/>
    </row>
    <row r="44" spans="2:6" x14ac:dyDescent="0.2">
      <c r="B44" s="47"/>
      <c r="C44" s="47"/>
      <c r="D44" s="47"/>
      <c r="E44" s="47"/>
      <c r="F44" s="47"/>
    </row>
    <row r="45" spans="2:6" x14ac:dyDescent="0.2">
      <c r="B45" s="47"/>
      <c r="C45" s="47"/>
      <c r="D45" s="47"/>
      <c r="E45" s="47"/>
      <c r="F45" s="47"/>
    </row>
    <row r="46" spans="2:6" x14ac:dyDescent="0.2">
      <c r="B46" s="47"/>
      <c r="C46" s="47"/>
      <c r="D46" s="47"/>
      <c r="E46" s="47"/>
      <c r="F46" s="47"/>
    </row>
    <row r="47" spans="2:6" x14ac:dyDescent="0.2">
      <c r="B47" s="47"/>
      <c r="C47" s="47"/>
      <c r="D47" s="47"/>
      <c r="E47" s="47"/>
      <c r="F47" s="47"/>
    </row>
    <row r="48" spans="2:6" x14ac:dyDescent="0.2">
      <c r="B48" s="47"/>
      <c r="C48" s="47"/>
      <c r="D48" s="47"/>
      <c r="E48" s="47"/>
      <c r="F48" s="47"/>
    </row>
    <row r="49" spans="2:6" x14ac:dyDescent="0.2">
      <c r="B49" s="47"/>
      <c r="C49" s="47"/>
      <c r="D49" s="47"/>
      <c r="E49" s="47"/>
      <c r="F49" s="47"/>
    </row>
    <row r="50" spans="2:6" x14ac:dyDescent="0.2">
      <c r="B50" s="47"/>
      <c r="C50" s="47"/>
      <c r="D50" s="47"/>
      <c r="E50" s="47"/>
      <c r="F50" s="47"/>
    </row>
    <row r="51" spans="2:6" x14ac:dyDescent="0.2">
      <c r="B51" s="47"/>
      <c r="C51" s="47"/>
      <c r="D51" s="47"/>
      <c r="E51" s="47"/>
      <c r="F51" s="47"/>
    </row>
    <row r="52" spans="2:6" x14ac:dyDescent="0.2">
      <c r="B52" s="47"/>
      <c r="C52" s="47"/>
      <c r="D52" s="47"/>
      <c r="E52" s="47"/>
      <c r="F52" s="47"/>
    </row>
    <row r="53" spans="2:6" x14ac:dyDescent="0.2">
      <c r="B53" s="47"/>
      <c r="C53" s="47"/>
      <c r="D53" s="47"/>
      <c r="E53" s="47"/>
      <c r="F53" s="47"/>
    </row>
    <row r="54" spans="2:6" x14ac:dyDescent="0.2">
      <c r="B54" s="47"/>
      <c r="C54" s="47"/>
      <c r="D54" s="47"/>
      <c r="E54" s="47"/>
      <c r="F54" s="47"/>
    </row>
    <row r="55" spans="2:6" x14ac:dyDescent="0.2">
      <c r="B55" s="47"/>
      <c r="C55" s="47"/>
      <c r="D55" s="47"/>
      <c r="E55" s="47"/>
      <c r="F55" s="47"/>
    </row>
    <row r="56" spans="2:6" x14ac:dyDescent="0.2">
      <c r="B56" s="47"/>
      <c r="C56" s="47"/>
      <c r="D56" s="47"/>
      <c r="E56" s="47"/>
      <c r="F56" s="47"/>
    </row>
    <row r="57" spans="2:6" x14ac:dyDescent="0.2">
      <c r="B57" s="47"/>
      <c r="C57" s="47"/>
      <c r="D57" s="47"/>
      <c r="E57" s="47"/>
      <c r="F57" s="47"/>
    </row>
    <row r="58" spans="2:6" x14ac:dyDescent="0.2">
      <c r="B58" s="47"/>
      <c r="C58" s="47"/>
      <c r="D58" s="47"/>
      <c r="E58" s="47"/>
      <c r="F58" s="47"/>
    </row>
    <row r="59" spans="2:6" x14ac:dyDescent="0.2">
      <c r="B59" s="47"/>
      <c r="C59" s="47"/>
      <c r="D59" s="47"/>
      <c r="E59" s="47"/>
      <c r="F59" s="47"/>
    </row>
    <row r="60" spans="2:6" x14ac:dyDescent="0.2">
      <c r="B60" s="47"/>
      <c r="C60" s="47"/>
      <c r="D60" s="47"/>
      <c r="E60" s="47"/>
      <c r="F60" s="47"/>
    </row>
    <row r="61" spans="2:6" x14ac:dyDescent="0.2">
      <c r="B61" s="47"/>
      <c r="C61" s="47"/>
      <c r="D61" s="47"/>
      <c r="E61" s="47"/>
      <c r="F61" s="47"/>
    </row>
    <row r="62" spans="2:6" x14ac:dyDescent="0.2">
      <c r="B62" s="47"/>
      <c r="C62" s="47"/>
      <c r="D62" s="47"/>
      <c r="E62" s="47"/>
      <c r="F62" s="47"/>
    </row>
    <row r="63" spans="2:6" x14ac:dyDescent="0.2">
      <c r="B63" s="47"/>
      <c r="C63" s="47"/>
      <c r="D63" s="47"/>
      <c r="E63" s="47"/>
      <c r="F63" s="47"/>
    </row>
    <row r="64" spans="2:6" x14ac:dyDescent="0.2">
      <c r="B64" s="47"/>
      <c r="C64" s="47"/>
      <c r="D64" s="47"/>
      <c r="E64" s="47"/>
      <c r="F64" s="47"/>
    </row>
    <row r="65" spans="2:6" x14ac:dyDescent="0.2">
      <c r="B65" s="47"/>
      <c r="C65" s="47"/>
      <c r="D65" s="47"/>
      <c r="E65" s="47"/>
      <c r="F65" s="47"/>
    </row>
    <row r="66" spans="2:6" x14ac:dyDescent="0.2">
      <c r="B66" s="47"/>
      <c r="C66" s="47"/>
      <c r="D66" s="47"/>
      <c r="E66" s="47"/>
      <c r="F66" s="47"/>
    </row>
    <row r="67" spans="2:6" x14ac:dyDescent="0.2">
      <c r="B67" s="47"/>
      <c r="C67" s="47"/>
      <c r="D67" s="47"/>
      <c r="E67" s="47"/>
      <c r="F67" s="47"/>
    </row>
    <row r="68" spans="2:6" x14ac:dyDescent="0.2">
      <c r="B68" s="47"/>
      <c r="C68" s="47"/>
      <c r="D68" s="47"/>
      <c r="E68" s="47"/>
      <c r="F68" s="47"/>
    </row>
    <row r="69" spans="2:6" x14ac:dyDescent="0.2">
      <c r="B69" s="47"/>
      <c r="C69" s="47"/>
      <c r="D69" s="47"/>
      <c r="E69" s="47"/>
      <c r="F69" s="47"/>
    </row>
    <row r="70" spans="2:6" x14ac:dyDescent="0.2">
      <c r="B70" s="47"/>
      <c r="C70" s="47"/>
      <c r="D70" s="47"/>
      <c r="E70" s="47"/>
      <c r="F70" s="47"/>
    </row>
    <row r="71" spans="2:6" x14ac:dyDescent="0.2">
      <c r="B71" s="47"/>
      <c r="C71" s="47"/>
      <c r="D71" s="47"/>
      <c r="E71" s="47"/>
      <c r="F71" s="47"/>
    </row>
    <row r="72" spans="2:6" x14ac:dyDescent="0.2">
      <c r="B72" s="47"/>
      <c r="C72" s="47"/>
      <c r="D72" s="47"/>
      <c r="E72" s="47"/>
      <c r="F72" s="47"/>
    </row>
    <row r="73" spans="2:6" x14ac:dyDescent="0.2">
      <c r="B73" s="47"/>
      <c r="C73" s="47"/>
      <c r="D73" s="47"/>
      <c r="E73" s="47"/>
      <c r="F73" s="47"/>
    </row>
    <row r="74" spans="2:6" x14ac:dyDescent="0.2">
      <c r="B74" s="47"/>
      <c r="C74" s="47"/>
      <c r="D74" s="47"/>
      <c r="E74" s="47"/>
      <c r="F74" s="47"/>
    </row>
    <row r="75" spans="2:6" x14ac:dyDescent="0.2">
      <c r="B75" s="47"/>
      <c r="C75" s="47"/>
      <c r="D75" s="47"/>
      <c r="E75" s="47"/>
      <c r="F75" s="47"/>
    </row>
    <row r="76" spans="2:6" x14ac:dyDescent="0.2">
      <c r="B76" s="47"/>
      <c r="C76" s="47"/>
      <c r="D76" s="47"/>
      <c r="E76" s="47"/>
      <c r="F76" s="47"/>
    </row>
    <row r="77" spans="2:6" x14ac:dyDescent="0.2">
      <c r="B77" s="47"/>
      <c r="C77" s="47"/>
      <c r="D77" s="47"/>
      <c r="E77" s="47"/>
      <c r="F77" s="47"/>
    </row>
    <row r="78" spans="2:6" x14ac:dyDescent="0.2">
      <c r="B78" s="47"/>
      <c r="C78" s="47"/>
      <c r="D78" s="47"/>
      <c r="E78" s="47"/>
      <c r="F78" s="47"/>
    </row>
    <row r="79" spans="2:6" x14ac:dyDescent="0.2">
      <c r="B79" s="47"/>
      <c r="C79" s="47"/>
      <c r="D79" s="47"/>
      <c r="E79" s="47"/>
      <c r="F79" s="47"/>
    </row>
    <row r="80" spans="2:6" x14ac:dyDescent="0.2">
      <c r="B80" s="47"/>
      <c r="C80" s="47"/>
      <c r="D80" s="47"/>
      <c r="E80" s="47"/>
      <c r="F80" s="47"/>
    </row>
    <row r="81" spans="2:6" x14ac:dyDescent="0.2">
      <c r="B81" s="47"/>
      <c r="C81" s="47"/>
      <c r="D81" s="47"/>
      <c r="E81" s="47"/>
      <c r="F81" s="47"/>
    </row>
    <row r="82" spans="2:6" x14ac:dyDescent="0.2">
      <c r="B82" s="47"/>
      <c r="C82" s="47"/>
      <c r="D82" s="47"/>
      <c r="E82" s="47"/>
      <c r="F82" s="47"/>
    </row>
    <row r="83" spans="2:6" x14ac:dyDescent="0.2">
      <c r="B83" s="47"/>
      <c r="C83" s="47"/>
      <c r="D83" s="47"/>
      <c r="E83" s="47"/>
      <c r="F83" s="47"/>
    </row>
    <row r="84" spans="2:6" x14ac:dyDescent="0.2">
      <c r="B84" s="47"/>
      <c r="C84" s="47"/>
      <c r="D84" s="47"/>
      <c r="E84" s="47"/>
      <c r="F84" s="47"/>
    </row>
    <row r="85" spans="2:6" x14ac:dyDescent="0.2">
      <c r="B85" s="47"/>
      <c r="C85" s="47"/>
      <c r="D85" s="47"/>
      <c r="E85" s="47"/>
      <c r="F85" s="47"/>
    </row>
    <row r="86" spans="2:6" x14ac:dyDescent="0.2">
      <c r="B86" s="47"/>
      <c r="C86" s="47"/>
      <c r="D86" s="47"/>
      <c r="E86" s="47"/>
      <c r="F86" s="47"/>
    </row>
    <row r="87" spans="2:6" x14ac:dyDescent="0.2">
      <c r="B87" s="47"/>
      <c r="C87" s="47"/>
      <c r="D87" s="47"/>
      <c r="E87" s="47"/>
      <c r="F87" s="47"/>
    </row>
    <row r="88" spans="2:6" x14ac:dyDescent="0.2">
      <c r="B88" s="47"/>
      <c r="C88" s="47"/>
      <c r="D88" s="47"/>
      <c r="E88" s="47"/>
      <c r="F88" s="47"/>
    </row>
    <row r="89" spans="2:6" x14ac:dyDescent="0.2">
      <c r="B89" s="47"/>
      <c r="C89" s="47"/>
      <c r="D89" s="47"/>
      <c r="E89" s="47"/>
      <c r="F89" s="47"/>
    </row>
    <row r="90" spans="2:6" x14ac:dyDescent="0.2">
      <c r="B90" s="47"/>
      <c r="C90" s="47"/>
      <c r="D90" s="47"/>
      <c r="E90" s="47"/>
      <c r="F90" s="47"/>
    </row>
    <row r="91" spans="2:6" x14ac:dyDescent="0.2">
      <c r="B91" s="47"/>
      <c r="C91" s="47"/>
      <c r="D91" s="47"/>
      <c r="E91" s="47"/>
      <c r="F91" s="47"/>
    </row>
    <row r="92" spans="2:6" x14ac:dyDescent="0.2">
      <c r="B92" s="47"/>
      <c r="C92" s="47"/>
      <c r="D92" s="47"/>
      <c r="E92" s="47"/>
      <c r="F92" s="47"/>
    </row>
    <row r="93" spans="2:6" x14ac:dyDescent="0.2">
      <c r="B93" s="47"/>
      <c r="C93" s="47"/>
      <c r="D93" s="47"/>
      <c r="E93" s="47"/>
      <c r="F93" s="47"/>
    </row>
    <row r="94" spans="2:6" x14ac:dyDescent="0.2">
      <c r="B94" s="47"/>
      <c r="C94" s="47"/>
      <c r="D94" s="47"/>
      <c r="E94" s="47"/>
      <c r="F94" s="47"/>
    </row>
    <row r="95" spans="2:6" x14ac:dyDescent="0.2">
      <c r="B95" s="47"/>
      <c r="C95" s="47"/>
      <c r="D95" s="47"/>
      <c r="E95" s="47"/>
      <c r="F95" s="47"/>
    </row>
    <row r="96" spans="2:6" x14ac:dyDescent="0.2">
      <c r="B96" s="47"/>
      <c r="C96" s="47"/>
      <c r="D96" s="47"/>
      <c r="E96" s="47"/>
      <c r="F96" s="47"/>
    </row>
    <row r="97" spans="2:6" x14ac:dyDescent="0.2">
      <c r="B97" s="47"/>
      <c r="C97" s="47"/>
      <c r="D97" s="47"/>
      <c r="E97" s="47"/>
      <c r="F97" s="47"/>
    </row>
    <row r="98" spans="2:6" x14ac:dyDescent="0.2">
      <c r="B98" s="47"/>
      <c r="C98" s="47"/>
      <c r="D98" s="47"/>
      <c r="E98" s="47"/>
      <c r="F98" s="47"/>
    </row>
    <row r="99" spans="2:6" x14ac:dyDescent="0.2">
      <c r="B99" s="47"/>
      <c r="C99" s="47"/>
      <c r="D99" s="47"/>
      <c r="E99" s="47"/>
      <c r="F99" s="47"/>
    </row>
    <row r="100" spans="2:6" x14ac:dyDescent="0.2">
      <c r="B100" s="47"/>
      <c r="C100" s="47"/>
      <c r="D100" s="47"/>
      <c r="E100" s="47"/>
      <c r="F100" s="47"/>
    </row>
    <row r="101" spans="2:6" x14ac:dyDescent="0.2">
      <c r="B101" s="47"/>
      <c r="C101" s="47"/>
      <c r="D101" s="47"/>
      <c r="E101" s="47"/>
      <c r="F101" s="47"/>
    </row>
    <row r="102" spans="2:6" x14ac:dyDescent="0.2">
      <c r="B102" s="47"/>
      <c r="C102" s="47"/>
      <c r="D102" s="47"/>
      <c r="E102" s="47"/>
      <c r="F102" s="47"/>
    </row>
    <row r="103" spans="2:6" x14ac:dyDescent="0.2">
      <c r="B103" s="47"/>
      <c r="C103" s="47"/>
      <c r="D103" s="47"/>
      <c r="E103" s="47"/>
      <c r="F103" s="47"/>
    </row>
    <row r="104" spans="2:6" x14ac:dyDescent="0.2">
      <c r="B104" s="47"/>
      <c r="C104" s="47"/>
      <c r="D104" s="47"/>
      <c r="E104" s="47"/>
      <c r="F104" s="47"/>
    </row>
    <row r="105" spans="2:6" x14ac:dyDescent="0.2">
      <c r="B105" s="47"/>
      <c r="C105" s="47"/>
      <c r="D105" s="47"/>
      <c r="E105" s="47"/>
      <c r="F105" s="47"/>
    </row>
    <row r="106" spans="2:6" x14ac:dyDescent="0.2">
      <c r="B106" s="47"/>
      <c r="C106" s="47"/>
      <c r="D106" s="47"/>
      <c r="E106" s="47"/>
      <c r="F106" s="47"/>
    </row>
    <row r="107" spans="2:6" x14ac:dyDescent="0.2">
      <c r="B107" s="47"/>
      <c r="C107" s="47"/>
      <c r="D107" s="47"/>
      <c r="E107" s="47"/>
      <c r="F107" s="47"/>
    </row>
    <row r="108" spans="2:6" x14ac:dyDescent="0.2">
      <c r="B108" s="47"/>
      <c r="C108" s="47"/>
      <c r="D108" s="47"/>
      <c r="E108" s="47"/>
      <c r="F108" s="47"/>
    </row>
    <row r="109" spans="2:6" x14ac:dyDescent="0.2">
      <c r="B109" s="47"/>
      <c r="C109" s="47"/>
      <c r="D109" s="47"/>
      <c r="E109" s="47"/>
      <c r="F109" s="47"/>
    </row>
    <row r="110" spans="2:6" x14ac:dyDescent="0.2">
      <c r="B110" s="47"/>
      <c r="C110" s="47"/>
      <c r="D110" s="47"/>
      <c r="E110" s="47"/>
      <c r="F110" s="47"/>
    </row>
    <row r="111" spans="2:6" x14ac:dyDescent="0.2">
      <c r="B111" s="47"/>
      <c r="C111" s="47"/>
      <c r="D111" s="47"/>
      <c r="E111" s="47"/>
      <c r="F111" s="47"/>
    </row>
    <row r="112" spans="2:6" x14ac:dyDescent="0.2">
      <c r="B112" s="47"/>
      <c r="C112" s="47"/>
      <c r="D112" s="47"/>
      <c r="E112" s="47"/>
      <c r="F112" s="47"/>
    </row>
    <row r="113" spans="2:6" x14ac:dyDescent="0.2">
      <c r="B113" s="47"/>
      <c r="C113" s="47"/>
      <c r="D113" s="47"/>
      <c r="E113" s="47"/>
      <c r="F113" s="47"/>
    </row>
    <row r="114" spans="2:6" x14ac:dyDescent="0.2">
      <c r="B114" s="47"/>
      <c r="C114" s="47"/>
      <c r="D114" s="47"/>
      <c r="E114" s="47"/>
      <c r="F114" s="47"/>
    </row>
    <row r="115" spans="2:6" x14ac:dyDescent="0.2">
      <c r="B115" s="47"/>
      <c r="C115" s="47"/>
      <c r="D115" s="47"/>
      <c r="E115" s="47"/>
      <c r="F115" s="47"/>
    </row>
    <row r="116" spans="2:6" x14ac:dyDescent="0.2">
      <c r="B116" s="47"/>
      <c r="C116" s="47"/>
      <c r="D116" s="47"/>
      <c r="E116" s="47"/>
      <c r="F116" s="47"/>
    </row>
    <row r="117" spans="2:6" x14ac:dyDescent="0.2">
      <c r="B117" s="47"/>
      <c r="C117" s="47"/>
      <c r="D117" s="47"/>
      <c r="E117" s="47"/>
      <c r="F117" s="47"/>
    </row>
    <row r="118" spans="2:6" x14ac:dyDescent="0.2">
      <c r="B118" s="47"/>
      <c r="C118" s="47"/>
      <c r="D118" s="47"/>
      <c r="E118" s="47"/>
      <c r="F118" s="47"/>
    </row>
    <row r="119" spans="2:6" x14ac:dyDescent="0.2">
      <c r="B119" s="47"/>
      <c r="C119" s="47"/>
      <c r="D119" s="47"/>
      <c r="E119" s="47"/>
      <c r="F119" s="47"/>
    </row>
    <row r="120" spans="2:6" x14ac:dyDescent="0.2">
      <c r="B120" s="47"/>
      <c r="C120" s="47"/>
      <c r="D120" s="47"/>
      <c r="E120" s="47"/>
      <c r="F120" s="47"/>
    </row>
    <row r="121" spans="2:6" x14ac:dyDescent="0.2">
      <c r="B121" s="47"/>
      <c r="C121" s="47"/>
      <c r="D121" s="47"/>
      <c r="E121" s="47"/>
      <c r="F121" s="47"/>
    </row>
    <row r="122" spans="2:6" x14ac:dyDescent="0.2">
      <c r="B122" s="47"/>
      <c r="C122" s="47"/>
      <c r="D122" s="47"/>
      <c r="E122" s="47"/>
      <c r="F122" s="47"/>
    </row>
    <row r="123" spans="2:6" x14ac:dyDescent="0.2">
      <c r="B123" s="47"/>
      <c r="C123" s="47"/>
      <c r="D123" s="47"/>
      <c r="E123" s="47"/>
      <c r="F123" s="47"/>
    </row>
    <row r="124" spans="2:6" x14ac:dyDescent="0.2">
      <c r="B124" s="47"/>
      <c r="C124" s="47"/>
      <c r="D124" s="47"/>
      <c r="E124" s="47"/>
      <c r="F124" s="47"/>
    </row>
    <row r="125" spans="2:6" x14ac:dyDescent="0.2">
      <c r="B125" s="47"/>
      <c r="C125" s="47"/>
      <c r="D125" s="47"/>
      <c r="E125" s="47"/>
      <c r="F125" s="47"/>
    </row>
    <row r="126" spans="2:6" x14ac:dyDescent="0.2">
      <c r="B126" s="47"/>
      <c r="C126" s="47"/>
      <c r="D126" s="47"/>
      <c r="E126" s="47"/>
      <c r="F126" s="47"/>
    </row>
    <row r="127" spans="2:6" x14ac:dyDescent="0.2">
      <c r="B127" s="47"/>
      <c r="C127" s="47"/>
      <c r="D127" s="47"/>
      <c r="E127" s="47"/>
      <c r="F127" s="47"/>
    </row>
    <row r="128" spans="2:6" x14ac:dyDescent="0.2">
      <c r="B128" s="47"/>
      <c r="C128" s="47"/>
      <c r="D128" s="47"/>
      <c r="E128" s="47"/>
      <c r="F128" s="47"/>
    </row>
    <row r="129" spans="2:6" x14ac:dyDescent="0.2">
      <c r="B129" s="47"/>
      <c r="C129" s="47"/>
      <c r="D129" s="47"/>
      <c r="E129" s="47"/>
      <c r="F129" s="47"/>
    </row>
    <row r="130" spans="2:6" x14ac:dyDescent="0.2">
      <c r="B130" s="47"/>
      <c r="C130" s="47"/>
      <c r="D130" s="47"/>
      <c r="E130" s="47"/>
      <c r="F130" s="47"/>
    </row>
    <row r="131" spans="2:6" x14ac:dyDescent="0.2">
      <c r="B131" s="47"/>
      <c r="C131" s="47"/>
      <c r="D131" s="47"/>
      <c r="E131" s="47"/>
      <c r="F131" s="47"/>
    </row>
    <row r="132" spans="2:6" x14ac:dyDescent="0.2">
      <c r="B132" s="47"/>
      <c r="C132" s="47"/>
      <c r="D132" s="47"/>
      <c r="E132" s="47"/>
      <c r="F132" s="47"/>
    </row>
    <row r="133" spans="2:6" x14ac:dyDescent="0.2">
      <c r="B133" s="47"/>
      <c r="C133" s="47"/>
      <c r="D133" s="47"/>
      <c r="E133" s="47"/>
      <c r="F133" s="47"/>
    </row>
    <row r="134" spans="2:6" x14ac:dyDescent="0.2">
      <c r="B134" s="47"/>
      <c r="C134" s="47"/>
      <c r="D134" s="47"/>
      <c r="E134" s="47"/>
      <c r="F134" s="47"/>
    </row>
    <row r="135" spans="2:6" x14ac:dyDescent="0.2">
      <c r="B135" s="47"/>
      <c r="C135" s="47"/>
      <c r="D135" s="47"/>
      <c r="E135" s="47"/>
      <c r="F135" s="47"/>
    </row>
    <row r="136" spans="2:6" x14ac:dyDescent="0.2">
      <c r="B136" s="47"/>
      <c r="C136" s="47"/>
      <c r="D136" s="47"/>
      <c r="E136" s="47"/>
      <c r="F136" s="47"/>
    </row>
    <row r="137" spans="2:6" x14ac:dyDescent="0.2">
      <c r="B137" s="47"/>
      <c r="C137" s="47"/>
      <c r="D137" s="47"/>
      <c r="E137" s="47"/>
      <c r="F137" s="47"/>
    </row>
    <row r="138" spans="2:6" x14ac:dyDescent="0.2">
      <c r="B138" s="47"/>
      <c r="C138" s="47"/>
      <c r="D138" s="47"/>
      <c r="E138" s="47"/>
      <c r="F138" s="47"/>
    </row>
    <row r="139" spans="2:6" x14ac:dyDescent="0.2">
      <c r="B139" s="47"/>
      <c r="C139" s="47"/>
      <c r="D139" s="47"/>
      <c r="E139" s="47"/>
      <c r="F139" s="47"/>
    </row>
    <row r="140" spans="2:6" x14ac:dyDescent="0.2">
      <c r="B140" s="47"/>
      <c r="C140" s="47"/>
      <c r="D140" s="47"/>
      <c r="E140" s="47"/>
      <c r="F140" s="47"/>
    </row>
    <row r="141" spans="2:6" x14ac:dyDescent="0.2">
      <c r="B141" s="47"/>
      <c r="C141" s="47"/>
      <c r="D141" s="47"/>
      <c r="E141" s="47"/>
      <c r="F141" s="47"/>
    </row>
    <row r="142" spans="2:6" x14ac:dyDescent="0.2">
      <c r="B142" s="47"/>
      <c r="C142" s="47"/>
      <c r="D142" s="47"/>
      <c r="E142" s="47"/>
      <c r="F142" s="47"/>
    </row>
    <row r="143" spans="2:6" x14ac:dyDescent="0.2">
      <c r="B143" s="47"/>
      <c r="C143" s="47"/>
      <c r="D143" s="47"/>
      <c r="E143" s="47"/>
      <c r="F143" s="47"/>
    </row>
    <row r="144" spans="2:6" x14ac:dyDescent="0.2">
      <c r="B144" s="47"/>
      <c r="C144" s="47"/>
      <c r="D144" s="47"/>
      <c r="E144" s="47"/>
      <c r="F144" s="47"/>
    </row>
    <row r="145" spans="2:6" x14ac:dyDescent="0.2">
      <c r="B145" s="47"/>
      <c r="C145" s="47"/>
      <c r="D145" s="47"/>
      <c r="E145" s="47"/>
      <c r="F145" s="47"/>
    </row>
    <row r="146" spans="2:6" x14ac:dyDescent="0.2">
      <c r="B146" s="47"/>
      <c r="C146" s="47"/>
      <c r="D146" s="47"/>
      <c r="E146" s="47"/>
      <c r="F146" s="47"/>
    </row>
    <row r="147" spans="2:6" x14ac:dyDescent="0.2">
      <c r="B147" s="47"/>
      <c r="C147" s="47"/>
      <c r="D147" s="47"/>
      <c r="E147" s="47"/>
      <c r="F147" s="47"/>
    </row>
    <row r="148" spans="2:6" x14ac:dyDescent="0.2">
      <c r="B148" s="47"/>
      <c r="C148" s="47"/>
      <c r="D148" s="47"/>
      <c r="E148" s="47"/>
      <c r="F148" s="47"/>
    </row>
    <row r="149" spans="2:6" x14ac:dyDescent="0.2">
      <c r="B149" s="47"/>
      <c r="C149" s="47"/>
      <c r="D149" s="47"/>
      <c r="E149" s="47"/>
      <c r="F149" s="47"/>
    </row>
    <row r="150" spans="2:6" x14ac:dyDescent="0.2">
      <c r="B150" s="47"/>
      <c r="C150" s="47"/>
      <c r="D150" s="47"/>
      <c r="E150" s="47"/>
      <c r="F150" s="47"/>
    </row>
    <row r="151" spans="2:6" x14ac:dyDescent="0.2">
      <c r="B151" s="47"/>
      <c r="C151" s="47"/>
      <c r="D151" s="47"/>
      <c r="E151" s="47"/>
      <c r="F151" s="47"/>
    </row>
    <row r="152" spans="2:6" x14ac:dyDescent="0.2">
      <c r="B152" s="47"/>
      <c r="C152" s="47"/>
      <c r="D152" s="47"/>
      <c r="E152" s="47"/>
      <c r="F152" s="47"/>
    </row>
    <row r="153" spans="2:6" x14ac:dyDescent="0.2">
      <c r="B153" s="47"/>
      <c r="C153" s="47"/>
      <c r="D153" s="47"/>
      <c r="E153" s="47"/>
      <c r="F153" s="47"/>
    </row>
    <row r="154" spans="2:6" x14ac:dyDescent="0.2">
      <c r="B154" s="47"/>
      <c r="C154" s="47"/>
      <c r="D154" s="47"/>
      <c r="E154" s="47"/>
      <c r="F154" s="47"/>
    </row>
    <row r="155" spans="2:6" x14ac:dyDescent="0.2">
      <c r="B155" s="47"/>
      <c r="C155" s="47"/>
      <c r="D155" s="47"/>
      <c r="E155" s="47"/>
      <c r="F155" s="47"/>
    </row>
    <row r="156" spans="2:6" x14ac:dyDescent="0.2">
      <c r="B156" s="47"/>
      <c r="C156" s="47"/>
      <c r="D156" s="47"/>
      <c r="E156" s="47"/>
      <c r="F156" s="47"/>
    </row>
    <row r="157" spans="2:6" x14ac:dyDescent="0.2">
      <c r="B157" s="47"/>
      <c r="C157" s="47"/>
      <c r="D157" s="47"/>
      <c r="E157" s="47"/>
      <c r="F157" s="47"/>
    </row>
    <row r="158" spans="2:6" x14ac:dyDescent="0.2">
      <c r="B158" s="47"/>
      <c r="C158" s="47"/>
      <c r="D158" s="47"/>
      <c r="E158" s="47"/>
      <c r="F158" s="47"/>
    </row>
    <row r="159" spans="2:6" x14ac:dyDescent="0.2">
      <c r="B159" s="47"/>
      <c r="C159" s="47"/>
      <c r="D159" s="47"/>
      <c r="E159" s="47"/>
      <c r="F159" s="47"/>
    </row>
    <row r="160" spans="2:6" x14ac:dyDescent="0.2">
      <c r="B160" s="47"/>
      <c r="C160" s="47"/>
      <c r="D160" s="47"/>
      <c r="E160" s="47"/>
      <c r="F160" s="47"/>
    </row>
    <row r="161" spans="2:6" x14ac:dyDescent="0.2">
      <c r="B161" s="47"/>
      <c r="C161" s="47"/>
      <c r="D161" s="47"/>
      <c r="E161" s="47"/>
      <c r="F161" s="47"/>
    </row>
    <row r="162" spans="2:6" x14ac:dyDescent="0.2">
      <c r="B162" s="47"/>
      <c r="C162" s="47"/>
      <c r="D162" s="47"/>
      <c r="E162" s="47"/>
      <c r="F162" s="47"/>
    </row>
    <row r="163" spans="2:6" x14ac:dyDescent="0.2">
      <c r="B163" s="47"/>
      <c r="C163" s="47"/>
      <c r="D163" s="47"/>
      <c r="E163" s="47"/>
      <c r="F163" s="47"/>
    </row>
    <row r="164" spans="2:6" x14ac:dyDescent="0.2">
      <c r="B164" s="47"/>
      <c r="C164" s="47"/>
      <c r="D164" s="47"/>
      <c r="E164" s="47"/>
      <c r="F164" s="47"/>
    </row>
    <row r="165" spans="2:6" x14ac:dyDescent="0.2">
      <c r="B165" s="47"/>
      <c r="C165" s="47"/>
      <c r="D165" s="47"/>
      <c r="E165" s="47"/>
      <c r="F165" s="47"/>
    </row>
    <row r="166" spans="2:6" x14ac:dyDescent="0.2">
      <c r="B166" s="47"/>
      <c r="C166" s="47"/>
      <c r="D166" s="47"/>
      <c r="E166" s="47"/>
      <c r="F166" s="47"/>
    </row>
    <row r="167" spans="2:6" x14ac:dyDescent="0.2">
      <c r="B167" s="47"/>
      <c r="C167" s="47"/>
      <c r="D167" s="47"/>
      <c r="E167" s="47"/>
      <c r="F167" s="47"/>
    </row>
    <row r="168" spans="2:6" x14ac:dyDescent="0.2">
      <c r="B168" s="47"/>
      <c r="C168" s="47"/>
      <c r="D168" s="47"/>
      <c r="E168" s="47"/>
      <c r="F168" s="47"/>
    </row>
    <row r="169" spans="2:6" x14ac:dyDescent="0.2">
      <c r="B169" s="47"/>
      <c r="C169" s="47"/>
      <c r="D169" s="47"/>
      <c r="E169" s="47"/>
      <c r="F169" s="47"/>
    </row>
    <row r="170" spans="2:6" x14ac:dyDescent="0.2">
      <c r="B170" s="47"/>
      <c r="C170" s="47"/>
      <c r="D170" s="47"/>
      <c r="E170" s="47"/>
      <c r="F170" s="47"/>
    </row>
    <row r="171" spans="2:6" x14ac:dyDescent="0.2">
      <c r="B171" s="47"/>
      <c r="C171" s="47"/>
      <c r="D171" s="47"/>
      <c r="E171" s="47"/>
      <c r="F171" s="47"/>
    </row>
    <row r="172" spans="2:6" x14ac:dyDescent="0.2">
      <c r="B172" s="47"/>
      <c r="C172" s="47"/>
      <c r="D172" s="47"/>
      <c r="E172" s="47"/>
      <c r="F172" s="47"/>
    </row>
    <row r="173" spans="2:6" x14ac:dyDescent="0.2">
      <c r="B173" s="47"/>
      <c r="C173" s="47"/>
      <c r="D173" s="47"/>
      <c r="E173" s="47"/>
      <c r="F173" s="47"/>
    </row>
    <row r="174" spans="2:6" x14ac:dyDescent="0.2">
      <c r="B174" s="47"/>
      <c r="C174" s="47"/>
      <c r="D174" s="47"/>
      <c r="E174" s="47"/>
      <c r="F174" s="47"/>
    </row>
    <row r="175" spans="2:6" x14ac:dyDescent="0.2">
      <c r="B175" s="47"/>
      <c r="C175" s="47"/>
      <c r="D175" s="47"/>
      <c r="E175" s="47"/>
      <c r="F175" s="47"/>
    </row>
    <row r="176" spans="2:6" x14ac:dyDescent="0.2">
      <c r="B176" s="47"/>
      <c r="C176" s="47"/>
      <c r="D176" s="47"/>
      <c r="E176" s="47"/>
      <c r="F176" s="47"/>
    </row>
    <row r="177" spans="2:6" x14ac:dyDescent="0.2">
      <c r="B177" s="47"/>
      <c r="C177" s="47"/>
      <c r="D177" s="47"/>
      <c r="E177" s="47"/>
      <c r="F177" s="47"/>
    </row>
    <row r="178" spans="2:6" x14ac:dyDescent="0.2">
      <c r="B178" s="47"/>
      <c r="C178" s="47"/>
      <c r="D178" s="47"/>
      <c r="E178" s="47"/>
      <c r="F178" s="47"/>
    </row>
    <row r="179" spans="2:6" x14ac:dyDescent="0.2">
      <c r="B179" s="47"/>
      <c r="C179" s="47"/>
      <c r="D179" s="47"/>
      <c r="E179" s="47"/>
      <c r="F179" s="47"/>
    </row>
    <row r="180" spans="2:6" x14ac:dyDescent="0.2">
      <c r="B180" s="47"/>
      <c r="C180" s="47"/>
      <c r="D180" s="47"/>
      <c r="E180" s="47"/>
      <c r="F180" s="47"/>
    </row>
    <row r="181" spans="2:6" x14ac:dyDescent="0.2">
      <c r="B181" s="47"/>
      <c r="C181" s="47"/>
      <c r="D181" s="47"/>
      <c r="E181" s="47"/>
      <c r="F181" s="47"/>
    </row>
    <row r="182" spans="2:6" x14ac:dyDescent="0.2">
      <c r="B182" s="47"/>
      <c r="C182" s="47"/>
      <c r="D182" s="47"/>
      <c r="E182" s="47"/>
      <c r="F182" s="47"/>
    </row>
    <row r="183" spans="2:6" x14ac:dyDescent="0.2">
      <c r="B183" s="47"/>
      <c r="C183" s="47"/>
      <c r="D183" s="47"/>
      <c r="E183" s="47"/>
      <c r="F183" s="47"/>
    </row>
    <row r="184" spans="2:6" x14ac:dyDescent="0.2">
      <c r="B184" s="47"/>
      <c r="C184" s="47"/>
      <c r="D184" s="47"/>
      <c r="E184" s="47"/>
      <c r="F184" s="47"/>
    </row>
    <row r="185" spans="2:6" x14ac:dyDescent="0.2">
      <c r="B185" s="47"/>
      <c r="C185" s="47"/>
      <c r="D185" s="47"/>
      <c r="E185" s="47"/>
      <c r="F185" s="47"/>
    </row>
    <row r="186" spans="2:6" x14ac:dyDescent="0.2">
      <c r="B186" s="47"/>
      <c r="C186" s="47"/>
      <c r="D186" s="47"/>
      <c r="E186" s="47"/>
      <c r="F186" s="47"/>
    </row>
    <row r="187" spans="2:6" x14ac:dyDescent="0.2">
      <c r="B187" s="47"/>
      <c r="C187" s="47"/>
      <c r="D187" s="47"/>
      <c r="E187" s="47"/>
      <c r="F187" s="47"/>
    </row>
    <row r="188" spans="2:6" x14ac:dyDescent="0.2">
      <c r="B188" s="47"/>
      <c r="C188" s="47"/>
      <c r="D188" s="47"/>
      <c r="E188" s="47"/>
      <c r="F188" s="47"/>
    </row>
    <row r="189" spans="2:6" x14ac:dyDescent="0.2">
      <c r="B189" s="47"/>
      <c r="C189" s="47"/>
      <c r="D189" s="47"/>
      <c r="E189" s="47"/>
      <c r="F189" s="47"/>
    </row>
    <row r="190" spans="2:6" x14ac:dyDescent="0.2">
      <c r="B190" s="47"/>
      <c r="C190" s="47"/>
      <c r="D190" s="47"/>
      <c r="E190" s="47"/>
      <c r="F190" s="47"/>
    </row>
    <row r="191" spans="2:6" x14ac:dyDescent="0.2">
      <c r="B191" s="47"/>
      <c r="C191" s="47"/>
      <c r="D191" s="47"/>
      <c r="E191" s="47"/>
      <c r="F191" s="47"/>
    </row>
    <row r="192" spans="2:6" x14ac:dyDescent="0.2">
      <c r="B192" s="47"/>
      <c r="C192" s="47"/>
      <c r="D192" s="47"/>
      <c r="E192" s="47"/>
      <c r="F192" s="47"/>
    </row>
    <row r="193" spans="2:6" x14ac:dyDescent="0.2">
      <c r="B193" s="47"/>
      <c r="C193" s="47"/>
      <c r="D193" s="47"/>
      <c r="E193" s="47"/>
      <c r="F193" s="47"/>
    </row>
    <row r="194" spans="2:6" x14ac:dyDescent="0.2">
      <c r="B194" s="47"/>
      <c r="C194" s="47"/>
      <c r="D194" s="47"/>
      <c r="E194" s="47"/>
      <c r="F194" s="47"/>
    </row>
    <row r="195" spans="2:6" x14ac:dyDescent="0.2">
      <c r="B195" s="47"/>
      <c r="C195" s="47"/>
      <c r="D195" s="47"/>
      <c r="E195" s="47"/>
      <c r="F195" s="47"/>
    </row>
    <row r="196" spans="2:6" x14ac:dyDescent="0.2">
      <c r="B196" s="47"/>
      <c r="C196" s="47"/>
      <c r="D196" s="47"/>
      <c r="E196" s="47"/>
      <c r="F196" s="47"/>
    </row>
    <row r="197" spans="2:6" x14ac:dyDescent="0.2">
      <c r="B197" s="47"/>
      <c r="C197" s="47"/>
      <c r="D197" s="47"/>
      <c r="E197" s="47"/>
      <c r="F197" s="47"/>
    </row>
    <row r="198" spans="2:6" x14ac:dyDescent="0.2">
      <c r="B198" s="47"/>
      <c r="C198" s="47"/>
      <c r="D198" s="47"/>
      <c r="E198" s="47"/>
      <c r="F198" s="47"/>
    </row>
    <row r="199" spans="2:6" x14ac:dyDescent="0.2">
      <c r="B199" s="47"/>
      <c r="C199" s="47"/>
      <c r="D199" s="47"/>
      <c r="E199" s="47"/>
      <c r="F199" s="47"/>
    </row>
    <row r="200" spans="2:6" x14ac:dyDescent="0.2">
      <c r="B200" s="47"/>
      <c r="C200" s="47"/>
      <c r="D200" s="47"/>
      <c r="E200" s="47"/>
      <c r="F200" s="47"/>
    </row>
    <row r="201" spans="2:6" x14ac:dyDescent="0.2">
      <c r="B201" s="47"/>
      <c r="C201" s="47"/>
      <c r="D201" s="47"/>
      <c r="E201" s="47"/>
      <c r="F201" s="47"/>
    </row>
    <row r="202" spans="2:6" x14ac:dyDescent="0.2">
      <c r="B202" s="47"/>
      <c r="C202" s="47"/>
      <c r="D202" s="47"/>
      <c r="E202" s="47"/>
      <c r="F202" s="47"/>
    </row>
    <row r="203" spans="2:6" x14ac:dyDescent="0.2">
      <c r="B203" s="47"/>
      <c r="C203" s="47"/>
      <c r="D203" s="47"/>
      <c r="E203" s="47"/>
      <c r="F203" s="47"/>
    </row>
    <row r="204" spans="2:6" x14ac:dyDescent="0.2">
      <c r="B204" s="47"/>
      <c r="C204" s="47"/>
      <c r="D204" s="47"/>
      <c r="E204" s="47"/>
      <c r="F204" s="47"/>
    </row>
    <row r="205" spans="2:6" x14ac:dyDescent="0.2">
      <c r="B205" s="47"/>
      <c r="C205" s="47"/>
      <c r="D205" s="47"/>
      <c r="E205" s="47"/>
      <c r="F205" s="47"/>
    </row>
    <row r="206" spans="2:6" x14ac:dyDescent="0.2">
      <c r="B206" s="47"/>
      <c r="C206" s="47"/>
      <c r="D206" s="47"/>
      <c r="E206" s="47"/>
      <c r="F206" s="47"/>
    </row>
    <row r="207" spans="2:6" x14ac:dyDescent="0.2">
      <c r="B207" s="47"/>
      <c r="C207" s="47"/>
      <c r="D207" s="47"/>
      <c r="E207" s="47"/>
      <c r="F207" s="47"/>
    </row>
    <row r="208" spans="2:6" x14ac:dyDescent="0.2">
      <c r="B208" s="47"/>
      <c r="C208" s="47"/>
      <c r="D208" s="47"/>
      <c r="E208" s="47"/>
      <c r="F208" s="47"/>
    </row>
    <row r="209" spans="2:6" x14ac:dyDescent="0.2">
      <c r="B209" s="47"/>
      <c r="C209" s="47"/>
      <c r="D209" s="47"/>
      <c r="E209" s="47"/>
      <c r="F209" s="47"/>
    </row>
    <row r="210" spans="2:6" x14ac:dyDescent="0.2">
      <c r="B210" s="47"/>
      <c r="C210" s="47"/>
      <c r="D210" s="47"/>
      <c r="E210" s="47"/>
      <c r="F210" s="47"/>
    </row>
    <row r="211" spans="2:6" x14ac:dyDescent="0.2">
      <c r="B211" s="47"/>
      <c r="C211" s="47"/>
      <c r="D211" s="47"/>
      <c r="E211" s="47"/>
      <c r="F211" s="47"/>
    </row>
    <row r="212" spans="2:6" x14ac:dyDescent="0.2">
      <c r="B212" s="47"/>
      <c r="C212" s="47"/>
      <c r="D212" s="47"/>
      <c r="E212" s="47"/>
      <c r="F212" s="47"/>
    </row>
    <row r="213" spans="2:6" x14ac:dyDescent="0.2">
      <c r="B213" s="47"/>
      <c r="C213" s="47"/>
      <c r="D213" s="47"/>
      <c r="E213" s="47"/>
      <c r="F213" s="47"/>
    </row>
    <row r="214" spans="2:6" x14ac:dyDescent="0.2">
      <c r="B214" s="47"/>
      <c r="C214" s="47"/>
      <c r="D214" s="47"/>
      <c r="E214" s="47"/>
      <c r="F214" s="47"/>
    </row>
    <row r="215" spans="2:6" x14ac:dyDescent="0.2">
      <c r="B215" s="47"/>
      <c r="C215" s="47"/>
      <c r="D215" s="47"/>
      <c r="E215" s="47"/>
      <c r="F215" s="47"/>
    </row>
    <row r="216" spans="2:6" x14ac:dyDescent="0.2">
      <c r="B216" s="47"/>
      <c r="C216" s="47"/>
      <c r="D216" s="47"/>
      <c r="E216" s="47"/>
      <c r="F216" s="47"/>
    </row>
    <row r="217" spans="2:6" x14ac:dyDescent="0.2">
      <c r="B217" s="47"/>
      <c r="C217" s="47"/>
      <c r="D217" s="47"/>
      <c r="E217" s="47"/>
      <c r="F217" s="47"/>
    </row>
    <row r="218" spans="2:6" x14ac:dyDescent="0.2">
      <c r="B218" s="47"/>
      <c r="C218" s="47"/>
      <c r="D218" s="47"/>
      <c r="E218" s="47"/>
      <c r="F218" s="47"/>
    </row>
    <row r="219" spans="2:6" x14ac:dyDescent="0.2">
      <c r="B219" s="47"/>
      <c r="C219" s="47"/>
      <c r="D219" s="47"/>
      <c r="E219" s="47"/>
      <c r="F219" s="47"/>
    </row>
    <row r="220" spans="2:6" x14ac:dyDescent="0.2">
      <c r="B220" s="47"/>
      <c r="C220" s="47"/>
      <c r="D220" s="47"/>
      <c r="E220" s="47"/>
      <c r="F220" s="47"/>
    </row>
    <row r="221" spans="2:6" x14ac:dyDescent="0.2">
      <c r="B221" s="47"/>
      <c r="C221" s="47"/>
      <c r="D221" s="47"/>
      <c r="E221" s="47"/>
      <c r="F221" s="47"/>
    </row>
    <row r="222" spans="2:6" x14ac:dyDescent="0.2">
      <c r="B222" s="47"/>
      <c r="C222" s="47"/>
      <c r="D222" s="47"/>
      <c r="E222" s="47"/>
      <c r="F222" s="47"/>
    </row>
    <row r="223" spans="2:6" x14ac:dyDescent="0.2">
      <c r="B223" s="47"/>
      <c r="C223" s="47"/>
      <c r="D223" s="47"/>
      <c r="E223" s="47"/>
      <c r="F223" s="47"/>
    </row>
    <row r="224" spans="2:6" x14ac:dyDescent="0.2">
      <c r="B224" s="47"/>
      <c r="C224" s="47"/>
      <c r="D224" s="47"/>
      <c r="E224" s="47"/>
      <c r="F224" s="47"/>
    </row>
    <row r="225" spans="2:6" x14ac:dyDescent="0.2">
      <c r="B225" s="47"/>
      <c r="C225" s="47"/>
      <c r="D225" s="47"/>
      <c r="E225" s="47"/>
      <c r="F225" s="47"/>
    </row>
    <row r="226" spans="2:6" x14ac:dyDescent="0.2">
      <c r="B226" s="47"/>
      <c r="C226" s="47"/>
      <c r="D226" s="47"/>
      <c r="E226" s="47"/>
      <c r="F226" s="47"/>
    </row>
    <row r="227" spans="2:6" x14ac:dyDescent="0.2">
      <c r="B227" s="47"/>
      <c r="C227" s="47"/>
      <c r="D227" s="47"/>
      <c r="E227" s="47"/>
      <c r="F227" s="47"/>
    </row>
    <row r="228" spans="2:6" x14ac:dyDescent="0.2">
      <c r="B228" s="47"/>
      <c r="C228" s="47"/>
      <c r="D228" s="47"/>
      <c r="E228" s="47"/>
      <c r="F228" s="47"/>
    </row>
    <row r="229" spans="2:6" x14ac:dyDescent="0.2">
      <c r="B229" s="47"/>
      <c r="C229" s="47"/>
      <c r="D229" s="47"/>
      <c r="E229" s="47"/>
      <c r="F229" s="47"/>
    </row>
    <row r="230" spans="2:6" x14ac:dyDescent="0.2">
      <c r="B230" s="47"/>
      <c r="C230" s="47"/>
      <c r="D230" s="47"/>
      <c r="E230" s="47"/>
      <c r="F230" s="47"/>
    </row>
    <row r="231" spans="2:6" x14ac:dyDescent="0.2">
      <c r="B231" s="47"/>
      <c r="C231" s="47"/>
      <c r="D231" s="47"/>
      <c r="E231" s="47"/>
      <c r="F231" s="47"/>
    </row>
    <row r="232" spans="2:6" x14ac:dyDescent="0.2">
      <c r="B232" s="47"/>
      <c r="C232" s="47"/>
      <c r="D232" s="47"/>
      <c r="E232" s="47"/>
      <c r="F232" s="47"/>
    </row>
    <row r="233" spans="2:6" x14ac:dyDescent="0.2">
      <c r="B233" s="47"/>
      <c r="C233" s="47"/>
      <c r="D233" s="47"/>
      <c r="E233" s="47"/>
      <c r="F233" s="47"/>
    </row>
    <row r="234" spans="2:6" x14ac:dyDescent="0.2">
      <c r="B234" s="47"/>
      <c r="C234" s="47"/>
      <c r="D234" s="47"/>
      <c r="E234" s="47"/>
      <c r="F234" s="47"/>
    </row>
    <row r="235" spans="2:6" x14ac:dyDescent="0.2">
      <c r="B235" s="47"/>
      <c r="C235" s="47"/>
      <c r="D235" s="47"/>
      <c r="E235" s="47"/>
      <c r="F235" s="47"/>
    </row>
    <row r="236" spans="2:6" x14ac:dyDescent="0.2">
      <c r="B236" s="47"/>
      <c r="C236" s="47"/>
      <c r="D236" s="47"/>
      <c r="E236" s="47"/>
      <c r="F236" s="47"/>
    </row>
    <row r="237" spans="2:6" x14ac:dyDescent="0.2">
      <c r="B237" s="47"/>
      <c r="C237" s="47"/>
      <c r="D237" s="47"/>
      <c r="E237" s="47"/>
      <c r="F237" s="47"/>
    </row>
    <row r="238" spans="2:6" x14ac:dyDescent="0.2">
      <c r="B238" s="47"/>
      <c r="C238" s="47"/>
      <c r="D238" s="47"/>
      <c r="E238" s="47"/>
      <c r="F238" s="47"/>
    </row>
    <row r="239" spans="2:6" x14ac:dyDescent="0.2">
      <c r="B239" s="47"/>
      <c r="C239" s="47"/>
      <c r="D239" s="47"/>
      <c r="E239" s="47"/>
      <c r="F239" s="47"/>
    </row>
    <row r="240" spans="2:6" x14ac:dyDescent="0.2">
      <c r="B240" s="47"/>
      <c r="C240" s="47"/>
      <c r="D240" s="47"/>
      <c r="E240" s="47"/>
      <c r="F240" s="47"/>
    </row>
    <row r="241" spans="2:6" x14ac:dyDescent="0.2">
      <c r="B241" s="47"/>
      <c r="C241" s="47"/>
      <c r="D241" s="47"/>
      <c r="E241" s="47"/>
      <c r="F241" s="47"/>
    </row>
    <row r="242" spans="2:6" x14ac:dyDescent="0.2">
      <c r="B242" s="47"/>
      <c r="C242" s="47"/>
      <c r="D242" s="47"/>
      <c r="E242" s="47"/>
      <c r="F242" s="47"/>
    </row>
    <row r="243" spans="2:6" x14ac:dyDescent="0.2">
      <c r="B243" s="47"/>
      <c r="C243" s="47"/>
      <c r="D243" s="47"/>
      <c r="E243" s="47"/>
      <c r="F243" s="47"/>
    </row>
    <row r="244" spans="2:6" x14ac:dyDescent="0.2">
      <c r="B244" s="47"/>
      <c r="C244" s="47"/>
      <c r="D244" s="47"/>
      <c r="E244" s="47"/>
      <c r="F244" s="47"/>
    </row>
    <row r="245" spans="2:6" x14ac:dyDescent="0.2">
      <c r="B245" s="47"/>
      <c r="C245" s="47"/>
      <c r="D245" s="47"/>
      <c r="E245" s="47"/>
      <c r="F245" s="47"/>
    </row>
    <row r="246" spans="2:6" x14ac:dyDescent="0.2">
      <c r="B246" s="47"/>
      <c r="C246" s="47"/>
      <c r="D246" s="47"/>
      <c r="E246" s="47"/>
      <c r="F246" s="47"/>
    </row>
    <row r="247" spans="2:6" x14ac:dyDescent="0.2">
      <c r="B247" s="47"/>
      <c r="C247" s="47"/>
      <c r="D247" s="47"/>
      <c r="E247" s="47"/>
      <c r="F247" s="47"/>
    </row>
    <row r="248" spans="2:6" x14ac:dyDescent="0.2">
      <c r="B248" s="47"/>
      <c r="C248" s="47"/>
      <c r="D248" s="47"/>
      <c r="E248" s="47"/>
      <c r="F248" s="47"/>
    </row>
    <row r="249" spans="2:6" x14ac:dyDescent="0.2">
      <c r="B249" s="47"/>
      <c r="C249" s="47"/>
      <c r="D249" s="47"/>
      <c r="E249" s="47"/>
      <c r="F249" s="47"/>
    </row>
    <row r="250" spans="2:6" x14ac:dyDescent="0.2">
      <c r="B250" s="47"/>
      <c r="C250" s="47"/>
      <c r="D250" s="47"/>
      <c r="E250" s="47"/>
      <c r="F250" s="47"/>
    </row>
    <row r="251" spans="2:6" x14ac:dyDescent="0.2">
      <c r="B251" s="47"/>
      <c r="C251" s="47"/>
      <c r="D251" s="47"/>
      <c r="E251" s="47"/>
      <c r="F251" s="47"/>
    </row>
    <row r="252" spans="2:6" x14ac:dyDescent="0.2">
      <c r="B252" s="47"/>
      <c r="C252" s="47"/>
      <c r="D252" s="47"/>
      <c r="E252" s="47"/>
      <c r="F252" s="47"/>
    </row>
    <row r="253" spans="2:6" x14ac:dyDescent="0.2">
      <c r="B253" s="47"/>
      <c r="C253" s="47"/>
      <c r="D253" s="47"/>
      <c r="E253" s="47"/>
      <c r="F253" s="47"/>
    </row>
    <row r="254" spans="2:6" x14ac:dyDescent="0.2">
      <c r="B254" s="47"/>
      <c r="C254" s="47"/>
      <c r="D254" s="47"/>
      <c r="E254" s="47"/>
      <c r="F254" s="47"/>
    </row>
    <row r="255" spans="2:6" x14ac:dyDescent="0.2">
      <c r="B255" s="47"/>
      <c r="C255" s="47"/>
      <c r="D255" s="47"/>
      <c r="E255" s="47"/>
      <c r="F255" s="47"/>
    </row>
    <row r="256" spans="2:6" x14ac:dyDescent="0.2">
      <c r="B256" s="47"/>
      <c r="C256" s="47"/>
      <c r="D256" s="47"/>
      <c r="E256" s="47"/>
      <c r="F256" s="47"/>
    </row>
    <row r="257" spans="2:6" x14ac:dyDescent="0.2">
      <c r="B257" s="47"/>
      <c r="C257" s="47"/>
      <c r="D257" s="47"/>
      <c r="E257" s="47"/>
      <c r="F257" s="47"/>
    </row>
    <row r="258" spans="2:6" x14ac:dyDescent="0.2">
      <c r="B258" s="47"/>
      <c r="C258" s="47"/>
      <c r="D258" s="47"/>
      <c r="E258" s="47"/>
      <c r="F258" s="47"/>
    </row>
    <row r="259" spans="2:6" x14ac:dyDescent="0.2">
      <c r="B259" s="47"/>
      <c r="C259" s="47"/>
      <c r="D259" s="47"/>
      <c r="E259" s="47"/>
      <c r="F259" s="47"/>
    </row>
    <row r="260" spans="2:6" x14ac:dyDescent="0.2">
      <c r="B260" s="47"/>
      <c r="C260" s="47"/>
      <c r="D260" s="47"/>
      <c r="E260" s="47"/>
      <c r="F260" s="47"/>
    </row>
    <row r="261" spans="2:6" x14ac:dyDescent="0.2">
      <c r="B261" s="47"/>
      <c r="C261" s="47"/>
      <c r="D261" s="47"/>
      <c r="E261" s="47"/>
      <c r="F261" s="47"/>
    </row>
    <row r="262" spans="2:6" x14ac:dyDescent="0.2">
      <c r="B262" s="47"/>
      <c r="C262" s="47"/>
      <c r="D262" s="47"/>
      <c r="E262" s="47"/>
      <c r="F262" s="47"/>
    </row>
    <row r="263" spans="2:6" x14ac:dyDescent="0.2">
      <c r="B263" s="47"/>
      <c r="C263" s="47"/>
      <c r="D263" s="47"/>
      <c r="E263" s="47"/>
      <c r="F263" s="47"/>
    </row>
    <row r="264" spans="2:6" x14ac:dyDescent="0.2">
      <c r="B264" s="47"/>
      <c r="C264" s="47"/>
      <c r="D264" s="47"/>
      <c r="E264" s="47"/>
      <c r="F264" s="47"/>
    </row>
    <row r="265" spans="2:6" x14ac:dyDescent="0.2">
      <c r="B265" s="47"/>
      <c r="C265" s="47"/>
      <c r="D265" s="47"/>
      <c r="E265" s="47"/>
      <c r="F265" s="47"/>
    </row>
    <row r="266" spans="2:6" x14ac:dyDescent="0.2">
      <c r="B266" s="47"/>
      <c r="C266" s="47"/>
      <c r="D266" s="47"/>
      <c r="E266" s="47"/>
      <c r="F266" s="47"/>
    </row>
    <row r="267" spans="2:6" x14ac:dyDescent="0.2">
      <c r="B267" s="47"/>
      <c r="C267" s="47"/>
      <c r="D267" s="47"/>
      <c r="E267" s="47"/>
      <c r="F267" s="47"/>
    </row>
    <row r="268" spans="2:6" x14ac:dyDescent="0.2">
      <c r="B268" s="47"/>
      <c r="C268" s="47"/>
      <c r="D268" s="47"/>
      <c r="E268" s="47"/>
      <c r="F268" s="47"/>
    </row>
    <row r="269" spans="2:6" x14ac:dyDescent="0.2">
      <c r="B269" s="47"/>
      <c r="C269" s="47"/>
      <c r="D269" s="47"/>
      <c r="E269" s="47"/>
      <c r="F269" s="47"/>
    </row>
    <row r="270" spans="2:6" x14ac:dyDescent="0.2">
      <c r="B270" s="47"/>
      <c r="C270" s="47"/>
      <c r="D270" s="47"/>
      <c r="E270" s="47"/>
      <c r="F270" s="47"/>
    </row>
    <row r="271" spans="2:6" x14ac:dyDescent="0.2">
      <c r="B271" s="47"/>
      <c r="C271" s="47"/>
      <c r="D271" s="47"/>
      <c r="E271" s="47"/>
      <c r="F271" s="47"/>
    </row>
    <row r="272" spans="2:6" x14ac:dyDescent="0.2">
      <c r="B272" s="47"/>
      <c r="C272" s="47"/>
      <c r="D272" s="47"/>
      <c r="E272" s="47"/>
      <c r="F272" s="47"/>
    </row>
    <row r="273" spans="2:6" x14ac:dyDescent="0.2">
      <c r="B273" s="47"/>
      <c r="C273" s="47"/>
      <c r="D273" s="47"/>
      <c r="E273" s="47"/>
      <c r="F273" s="47"/>
    </row>
    <row r="274" spans="2:6" x14ac:dyDescent="0.2">
      <c r="B274" s="47"/>
      <c r="C274" s="47"/>
      <c r="D274" s="47"/>
      <c r="E274" s="47"/>
      <c r="F274" s="47"/>
    </row>
    <row r="275" spans="2:6" x14ac:dyDescent="0.2">
      <c r="B275" s="47"/>
      <c r="C275" s="47"/>
      <c r="D275" s="47"/>
      <c r="E275" s="47"/>
      <c r="F275" s="47"/>
    </row>
    <row r="276" spans="2:6" x14ac:dyDescent="0.2">
      <c r="B276" s="47"/>
      <c r="C276" s="47"/>
      <c r="D276" s="47"/>
      <c r="E276" s="47"/>
      <c r="F276" s="47"/>
    </row>
    <row r="277" spans="2:6" x14ac:dyDescent="0.2">
      <c r="B277" s="47"/>
      <c r="C277" s="47"/>
      <c r="D277" s="47"/>
      <c r="E277" s="47"/>
      <c r="F277" s="47"/>
    </row>
    <row r="278" spans="2:6" x14ac:dyDescent="0.2">
      <c r="B278" s="47"/>
      <c r="C278" s="47"/>
      <c r="D278" s="47"/>
      <c r="E278" s="47"/>
      <c r="F278" s="47"/>
    </row>
    <row r="279" spans="2:6" x14ac:dyDescent="0.2">
      <c r="B279" s="47"/>
      <c r="C279" s="47"/>
      <c r="D279" s="47"/>
      <c r="E279" s="47"/>
      <c r="F279" s="47"/>
    </row>
    <row r="280" spans="2:6" x14ac:dyDescent="0.2">
      <c r="B280" s="47"/>
      <c r="C280" s="47"/>
      <c r="D280" s="47"/>
      <c r="E280" s="47"/>
      <c r="F280" s="47"/>
    </row>
    <row r="281" spans="2:6" x14ac:dyDescent="0.2">
      <c r="B281" s="47"/>
      <c r="C281" s="47"/>
      <c r="D281" s="47"/>
      <c r="E281" s="47"/>
      <c r="F281" s="47"/>
    </row>
    <row r="282" spans="2:6" x14ac:dyDescent="0.2">
      <c r="B282" s="47"/>
      <c r="C282" s="47"/>
      <c r="D282" s="47"/>
      <c r="E282" s="47"/>
      <c r="F282" s="47"/>
    </row>
    <row r="283" spans="2:6" x14ac:dyDescent="0.2">
      <c r="B283" s="47"/>
      <c r="C283" s="47"/>
      <c r="D283" s="47"/>
      <c r="E283" s="47"/>
      <c r="F283" s="47"/>
    </row>
    <row r="284" spans="2:6" x14ac:dyDescent="0.2">
      <c r="B284" s="47"/>
      <c r="C284" s="47"/>
      <c r="D284" s="47"/>
      <c r="E284" s="47"/>
      <c r="F284" s="47"/>
    </row>
    <row r="285" spans="2:6" x14ac:dyDescent="0.2">
      <c r="B285" s="47"/>
      <c r="C285" s="47"/>
      <c r="D285" s="47"/>
      <c r="E285" s="47"/>
      <c r="F285" s="47"/>
    </row>
    <row r="286" spans="2:6" x14ac:dyDescent="0.2">
      <c r="B286" s="47"/>
      <c r="C286" s="47"/>
      <c r="D286" s="47"/>
      <c r="E286" s="47"/>
      <c r="F286" s="47"/>
    </row>
    <row r="287" spans="2:6" x14ac:dyDescent="0.2">
      <c r="B287" s="47"/>
      <c r="C287" s="47"/>
      <c r="D287" s="47"/>
      <c r="E287" s="47"/>
      <c r="F287" s="47"/>
    </row>
    <row r="288" spans="2:6" x14ac:dyDescent="0.2">
      <c r="B288" s="47"/>
      <c r="C288" s="47"/>
      <c r="D288" s="47"/>
      <c r="E288" s="47"/>
      <c r="F288" s="47"/>
    </row>
    <row r="289" spans="2:6" x14ac:dyDescent="0.2">
      <c r="B289" s="47"/>
      <c r="C289" s="47"/>
      <c r="D289" s="47"/>
      <c r="E289" s="47"/>
      <c r="F289" s="47"/>
    </row>
    <row r="290" spans="2:6" x14ac:dyDescent="0.2">
      <c r="B290" s="47"/>
      <c r="C290" s="47"/>
      <c r="D290" s="47"/>
      <c r="E290" s="47"/>
      <c r="F290" s="47"/>
    </row>
    <row r="291" spans="2:6" x14ac:dyDescent="0.2">
      <c r="B291" s="47"/>
      <c r="C291" s="47"/>
      <c r="D291" s="47"/>
      <c r="E291" s="47"/>
      <c r="F291" s="47"/>
    </row>
    <row r="292" spans="2:6" x14ac:dyDescent="0.2">
      <c r="B292" s="47"/>
      <c r="C292" s="47"/>
      <c r="D292" s="47"/>
      <c r="E292" s="47"/>
      <c r="F292" s="47"/>
    </row>
    <row r="293" spans="2:6" x14ac:dyDescent="0.2">
      <c r="B293" s="47"/>
      <c r="C293" s="47"/>
      <c r="D293" s="47"/>
      <c r="E293" s="47"/>
      <c r="F293" s="47"/>
    </row>
    <row r="294" spans="2:6" x14ac:dyDescent="0.2">
      <c r="B294" s="47"/>
      <c r="C294" s="47"/>
      <c r="D294" s="47"/>
      <c r="E294" s="47"/>
      <c r="F294" s="47"/>
    </row>
    <row r="295" spans="2:6" x14ac:dyDescent="0.2">
      <c r="B295" s="47"/>
      <c r="C295" s="47"/>
      <c r="D295" s="47"/>
      <c r="E295" s="47"/>
      <c r="F295" s="47"/>
    </row>
    <row r="296" spans="2:6" x14ac:dyDescent="0.2">
      <c r="B296" s="47"/>
      <c r="C296" s="47"/>
      <c r="D296" s="47"/>
      <c r="E296" s="47"/>
      <c r="F296" s="47"/>
    </row>
    <row r="297" spans="2:6" x14ac:dyDescent="0.2">
      <c r="B297" s="47"/>
      <c r="C297" s="47"/>
      <c r="D297" s="47"/>
      <c r="E297" s="47"/>
      <c r="F297" s="47"/>
    </row>
    <row r="298" spans="2:6" x14ac:dyDescent="0.2">
      <c r="B298" s="47"/>
      <c r="C298" s="47"/>
      <c r="D298" s="47"/>
      <c r="E298" s="47"/>
      <c r="F298" s="47"/>
    </row>
    <row r="299" spans="2:6" x14ac:dyDescent="0.2">
      <c r="B299" s="47"/>
      <c r="C299" s="47"/>
      <c r="D299" s="47"/>
      <c r="E299" s="47"/>
      <c r="F299" s="47"/>
    </row>
    <row r="300" spans="2:6" x14ac:dyDescent="0.2">
      <c r="B300" s="47"/>
      <c r="C300" s="47"/>
      <c r="D300" s="47"/>
      <c r="E300" s="47"/>
      <c r="F300" s="47"/>
    </row>
    <row r="301" spans="2:6" x14ac:dyDescent="0.2">
      <c r="B301" s="47"/>
      <c r="C301" s="47"/>
      <c r="D301" s="47"/>
      <c r="E301" s="47"/>
      <c r="F301" s="47"/>
    </row>
    <row r="302" spans="2:6" x14ac:dyDescent="0.2">
      <c r="B302" s="47"/>
      <c r="C302" s="47"/>
      <c r="D302" s="47"/>
      <c r="E302" s="47"/>
      <c r="F302" s="47"/>
    </row>
    <row r="303" spans="2:6" x14ac:dyDescent="0.2">
      <c r="B303" s="47"/>
      <c r="C303" s="47"/>
      <c r="D303" s="47"/>
      <c r="E303" s="47"/>
      <c r="F303" s="47"/>
    </row>
    <row r="304" spans="2:6" x14ac:dyDescent="0.2">
      <c r="B304" s="47"/>
      <c r="C304" s="47"/>
      <c r="D304" s="47"/>
      <c r="E304" s="47"/>
      <c r="F304" s="47"/>
    </row>
    <row r="305" spans="2:6" x14ac:dyDescent="0.2">
      <c r="B305" s="47"/>
      <c r="C305" s="47"/>
      <c r="D305" s="47"/>
      <c r="E305" s="47"/>
      <c r="F305" s="47"/>
    </row>
    <row r="306" spans="2:6" x14ac:dyDescent="0.2">
      <c r="B306" s="47"/>
      <c r="C306" s="47"/>
      <c r="D306" s="47"/>
      <c r="E306" s="47"/>
      <c r="F306" s="47"/>
    </row>
    <row r="307" spans="2:6" x14ac:dyDescent="0.2">
      <c r="B307" s="47"/>
      <c r="C307" s="47"/>
      <c r="D307" s="47"/>
      <c r="E307" s="47"/>
      <c r="F307" s="47"/>
    </row>
    <row r="308" spans="2:6" x14ac:dyDescent="0.2">
      <c r="B308" s="47"/>
      <c r="C308" s="47"/>
      <c r="D308" s="47"/>
      <c r="E308" s="47"/>
      <c r="F308" s="47"/>
    </row>
    <row r="309" spans="2:6" x14ac:dyDescent="0.2">
      <c r="B309" s="47"/>
      <c r="C309" s="47"/>
      <c r="D309" s="47"/>
      <c r="E309" s="47"/>
      <c r="F309" s="47"/>
    </row>
    <row r="310" spans="2:6" x14ac:dyDescent="0.2">
      <c r="B310" s="47"/>
      <c r="C310" s="47"/>
      <c r="D310" s="47"/>
      <c r="E310" s="47"/>
      <c r="F310" s="47"/>
    </row>
    <row r="311" spans="2:6" x14ac:dyDescent="0.2">
      <c r="B311" s="47"/>
      <c r="C311" s="47"/>
      <c r="D311" s="47"/>
      <c r="E311" s="47"/>
      <c r="F311" s="47"/>
    </row>
    <row r="312" spans="2:6" x14ac:dyDescent="0.2">
      <c r="B312" s="47"/>
      <c r="C312" s="47"/>
      <c r="D312" s="47"/>
      <c r="E312" s="47"/>
      <c r="F312" s="47"/>
    </row>
    <row r="313" spans="2:6" x14ac:dyDescent="0.2">
      <c r="B313" s="47"/>
      <c r="C313" s="47"/>
      <c r="D313" s="47"/>
      <c r="E313" s="47"/>
      <c r="F313" s="47"/>
    </row>
    <row r="314" spans="2:6" x14ac:dyDescent="0.2">
      <c r="B314" s="47"/>
      <c r="C314" s="47"/>
      <c r="D314" s="47"/>
      <c r="E314" s="47"/>
      <c r="F314" s="47"/>
    </row>
    <row r="315" spans="2:6" x14ac:dyDescent="0.2">
      <c r="B315" s="47"/>
      <c r="C315" s="47"/>
      <c r="D315" s="47"/>
      <c r="E315" s="47"/>
      <c r="F315" s="47"/>
    </row>
    <row r="316" spans="2:6" x14ac:dyDescent="0.2">
      <c r="B316" s="47"/>
      <c r="C316" s="47"/>
      <c r="D316" s="47"/>
      <c r="E316" s="47"/>
      <c r="F316" s="47"/>
    </row>
    <row r="317" spans="2:6" x14ac:dyDescent="0.2">
      <c r="B317" s="47"/>
      <c r="C317" s="47"/>
      <c r="D317" s="47"/>
      <c r="E317" s="47"/>
      <c r="F317" s="47"/>
    </row>
    <row r="318" spans="2:6" x14ac:dyDescent="0.2">
      <c r="B318" s="47"/>
      <c r="C318" s="47"/>
      <c r="D318" s="47"/>
      <c r="E318" s="47"/>
      <c r="F318" s="47"/>
    </row>
    <row r="319" spans="2:6" x14ac:dyDescent="0.2">
      <c r="B319" s="47"/>
      <c r="C319" s="47"/>
      <c r="D319" s="47"/>
      <c r="E319" s="47"/>
      <c r="F319" s="47"/>
    </row>
    <row r="320" spans="2:6" x14ac:dyDescent="0.2">
      <c r="B320" s="47"/>
      <c r="C320" s="47"/>
      <c r="D320" s="47"/>
      <c r="E320" s="47"/>
      <c r="F320" s="47"/>
    </row>
    <row r="321" spans="2:6" x14ac:dyDescent="0.2">
      <c r="B321" s="47"/>
      <c r="C321" s="47"/>
      <c r="D321" s="47"/>
      <c r="E321" s="47"/>
      <c r="F321" s="47"/>
    </row>
    <row r="322" spans="2:6" x14ac:dyDescent="0.2">
      <c r="B322" s="47"/>
      <c r="C322" s="47"/>
      <c r="D322" s="47"/>
      <c r="E322" s="47"/>
      <c r="F322" s="47"/>
    </row>
    <row r="323" spans="2:6" x14ac:dyDescent="0.2">
      <c r="B323" s="47"/>
      <c r="C323" s="47"/>
      <c r="D323" s="47"/>
      <c r="E323" s="47"/>
      <c r="F323" s="47"/>
    </row>
    <row r="324" spans="2:6" x14ac:dyDescent="0.2">
      <c r="B324" s="47"/>
      <c r="C324" s="47"/>
      <c r="D324" s="47"/>
      <c r="E324" s="47"/>
      <c r="F324" s="47"/>
    </row>
    <row r="325" spans="2:6" x14ac:dyDescent="0.2">
      <c r="B325" s="47"/>
      <c r="C325" s="47"/>
      <c r="D325" s="47"/>
      <c r="E325" s="47"/>
      <c r="F325" s="47"/>
    </row>
    <row r="326" spans="2:6" x14ac:dyDescent="0.2">
      <c r="B326" s="47"/>
      <c r="C326" s="47"/>
      <c r="D326" s="47"/>
      <c r="E326" s="47"/>
      <c r="F326" s="47"/>
    </row>
    <row r="327" spans="2:6" x14ac:dyDescent="0.2">
      <c r="B327" s="47"/>
      <c r="C327" s="47"/>
      <c r="D327" s="47"/>
      <c r="E327" s="47"/>
      <c r="F327" s="47"/>
    </row>
    <row r="328" spans="2:6" x14ac:dyDescent="0.2">
      <c r="B328" s="47"/>
      <c r="C328" s="47"/>
      <c r="D328" s="47"/>
      <c r="E328" s="47"/>
      <c r="F328" s="47"/>
    </row>
    <row r="329" spans="2:6" x14ac:dyDescent="0.2">
      <c r="B329" s="47"/>
      <c r="C329" s="47"/>
      <c r="D329" s="47"/>
      <c r="E329" s="47"/>
      <c r="F329" s="47"/>
    </row>
    <row r="330" spans="2:6" x14ac:dyDescent="0.2">
      <c r="B330" s="47"/>
      <c r="C330" s="47"/>
      <c r="D330" s="47"/>
      <c r="E330" s="47"/>
      <c r="F330" s="47"/>
    </row>
    <row r="331" spans="2:6" x14ac:dyDescent="0.2">
      <c r="B331" s="47"/>
      <c r="C331" s="47"/>
      <c r="D331" s="47"/>
      <c r="E331" s="47"/>
      <c r="F331" s="47"/>
    </row>
    <row r="332" spans="2:6" x14ac:dyDescent="0.2">
      <c r="B332" s="47"/>
      <c r="C332" s="47"/>
      <c r="D332" s="47"/>
      <c r="E332" s="47"/>
      <c r="F332" s="47"/>
    </row>
    <row r="333" spans="2:6" x14ac:dyDescent="0.2">
      <c r="B333" s="47"/>
      <c r="C333" s="47"/>
      <c r="D333" s="47"/>
      <c r="E333" s="47"/>
      <c r="F333" s="47"/>
    </row>
    <row r="334" spans="2:6" x14ac:dyDescent="0.2">
      <c r="B334" s="47"/>
      <c r="C334" s="47"/>
      <c r="D334" s="47"/>
      <c r="E334" s="47"/>
      <c r="F334" s="47"/>
    </row>
    <row r="335" spans="2:6" x14ac:dyDescent="0.2">
      <c r="B335" s="47"/>
      <c r="C335" s="47"/>
      <c r="D335" s="47"/>
      <c r="E335" s="47"/>
      <c r="F335" s="47"/>
    </row>
    <row r="336" spans="2:6" x14ac:dyDescent="0.2">
      <c r="B336" s="47"/>
      <c r="C336" s="47"/>
      <c r="D336" s="47"/>
      <c r="E336" s="47"/>
      <c r="F336" s="47"/>
    </row>
    <row r="337" spans="2:6" x14ac:dyDescent="0.2">
      <c r="B337" s="47"/>
      <c r="C337" s="47"/>
      <c r="D337" s="47"/>
      <c r="E337" s="47"/>
      <c r="F337" s="47"/>
    </row>
    <row r="338" spans="2:6" x14ac:dyDescent="0.2">
      <c r="B338" s="47"/>
      <c r="C338" s="47"/>
      <c r="D338" s="47"/>
      <c r="E338" s="47"/>
      <c r="F338" s="47"/>
    </row>
    <row r="339" spans="2:6" x14ac:dyDescent="0.2">
      <c r="B339" s="47"/>
      <c r="C339" s="47"/>
      <c r="D339" s="47"/>
      <c r="E339" s="47"/>
      <c r="F339" s="47"/>
    </row>
    <row r="340" spans="2:6" x14ac:dyDescent="0.2">
      <c r="B340" s="47"/>
      <c r="C340" s="47"/>
      <c r="D340" s="47"/>
      <c r="E340" s="47"/>
      <c r="F340" s="47"/>
    </row>
    <row r="341" spans="2:6" x14ac:dyDescent="0.2">
      <c r="B341" s="47"/>
      <c r="C341" s="47"/>
      <c r="D341" s="47"/>
      <c r="E341" s="47"/>
      <c r="F341" s="47"/>
    </row>
    <row r="342" spans="2:6" x14ac:dyDescent="0.2">
      <c r="B342" s="47"/>
      <c r="C342" s="47"/>
      <c r="D342" s="47"/>
      <c r="E342" s="47"/>
      <c r="F342" s="47"/>
    </row>
    <row r="343" spans="2:6" x14ac:dyDescent="0.2">
      <c r="B343" s="47"/>
      <c r="C343" s="47"/>
      <c r="D343" s="47"/>
      <c r="E343" s="47"/>
      <c r="F343" s="47"/>
    </row>
    <row r="344" spans="2:6" x14ac:dyDescent="0.2">
      <c r="B344" s="47"/>
      <c r="C344" s="47"/>
      <c r="D344" s="47"/>
      <c r="E344" s="47"/>
      <c r="F344" s="47"/>
    </row>
    <row r="345" spans="2:6" x14ac:dyDescent="0.2">
      <c r="B345" s="47"/>
      <c r="C345" s="47"/>
      <c r="D345" s="47"/>
      <c r="E345" s="47"/>
      <c r="F345" s="47"/>
    </row>
    <row r="346" spans="2:6" x14ac:dyDescent="0.2">
      <c r="B346" s="47"/>
      <c r="C346" s="47"/>
      <c r="D346" s="47"/>
      <c r="E346" s="47"/>
      <c r="F346" s="47"/>
    </row>
    <row r="347" spans="2:6" x14ac:dyDescent="0.2">
      <c r="B347" s="47"/>
      <c r="C347" s="47"/>
      <c r="D347" s="47"/>
      <c r="E347" s="47"/>
      <c r="F347" s="47"/>
    </row>
    <row r="348" spans="2:6" x14ac:dyDescent="0.2">
      <c r="B348" s="47"/>
      <c r="C348" s="47"/>
      <c r="D348" s="47"/>
      <c r="E348" s="47"/>
      <c r="F348" s="47"/>
    </row>
    <row r="349" spans="2:6" x14ac:dyDescent="0.2">
      <c r="B349" s="47"/>
      <c r="C349" s="47"/>
      <c r="D349" s="47"/>
      <c r="E349" s="47"/>
      <c r="F349" s="47"/>
    </row>
    <row r="350" spans="2:6" x14ac:dyDescent="0.2">
      <c r="B350" s="47"/>
      <c r="C350" s="47"/>
      <c r="D350" s="47"/>
      <c r="E350" s="47"/>
      <c r="F350" s="47"/>
    </row>
    <row r="351" spans="2:6" x14ac:dyDescent="0.2">
      <c r="B351" s="47"/>
      <c r="C351" s="47"/>
      <c r="D351" s="47"/>
      <c r="E351" s="47"/>
      <c r="F351" s="47"/>
    </row>
    <row r="352" spans="2:6" x14ac:dyDescent="0.2">
      <c r="B352" s="47"/>
      <c r="C352" s="47"/>
      <c r="D352" s="47"/>
      <c r="E352" s="47"/>
      <c r="F352" s="47"/>
    </row>
    <row r="353" spans="2:6" x14ac:dyDescent="0.2">
      <c r="B353" s="47"/>
      <c r="C353" s="47"/>
      <c r="D353" s="47"/>
      <c r="E353" s="47"/>
      <c r="F353" s="47"/>
    </row>
    <row r="354" spans="2:6" x14ac:dyDescent="0.2">
      <c r="B354" s="47"/>
      <c r="C354" s="47"/>
      <c r="D354" s="47"/>
      <c r="E354" s="47"/>
      <c r="F354" s="47"/>
    </row>
    <row r="355" spans="2:6" x14ac:dyDescent="0.2">
      <c r="B355" s="47"/>
      <c r="C355" s="47"/>
      <c r="D355" s="47"/>
      <c r="E355" s="47"/>
      <c r="F355" s="47"/>
    </row>
    <row r="356" spans="2:6" x14ac:dyDescent="0.2">
      <c r="B356" s="47"/>
      <c r="C356" s="47"/>
      <c r="D356" s="47"/>
      <c r="E356" s="47"/>
      <c r="F356" s="47"/>
    </row>
    <row r="357" spans="2:6" x14ac:dyDescent="0.2">
      <c r="B357" s="47"/>
      <c r="C357" s="47"/>
      <c r="D357" s="47"/>
      <c r="E357" s="47"/>
      <c r="F357" s="47"/>
    </row>
    <row r="358" spans="2:6" x14ac:dyDescent="0.2">
      <c r="B358" s="47"/>
      <c r="C358" s="47"/>
      <c r="D358" s="47"/>
      <c r="E358" s="47"/>
      <c r="F358" s="47"/>
    </row>
    <row r="359" spans="2:6" x14ac:dyDescent="0.2">
      <c r="B359" s="47"/>
      <c r="C359" s="47"/>
      <c r="D359" s="47"/>
      <c r="E359" s="47"/>
      <c r="F359" s="47"/>
    </row>
    <row r="360" spans="2:6" x14ac:dyDescent="0.2">
      <c r="B360" s="47"/>
      <c r="C360" s="47"/>
      <c r="D360" s="47"/>
      <c r="E360" s="47"/>
      <c r="F360" s="47"/>
    </row>
    <row r="361" spans="2:6" x14ac:dyDescent="0.2">
      <c r="B361" s="47"/>
      <c r="C361" s="47"/>
      <c r="D361" s="47"/>
      <c r="E361" s="47"/>
      <c r="F361" s="47"/>
    </row>
    <row r="362" spans="2:6" x14ac:dyDescent="0.2">
      <c r="B362" s="47"/>
      <c r="C362" s="47"/>
      <c r="D362" s="47"/>
      <c r="E362" s="47"/>
      <c r="F362" s="47"/>
    </row>
    <row r="363" spans="2:6" x14ac:dyDescent="0.2">
      <c r="B363" s="47"/>
      <c r="C363" s="47"/>
      <c r="D363" s="47"/>
      <c r="E363" s="47"/>
      <c r="F363" s="47"/>
    </row>
    <row r="364" spans="2:6" x14ac:dyDescent="0.2">
      <c r="B364" s="47"/>
      <c r="C364" s="47"/>
      <c r="D364" s="47"/>
      <c r="E364" s="47"/>
      <c r="F364" s="47"/>
    </row>
    <row r="365" spans="2:6" x14ac:dyDescent="0.2">
      <c r="B365" s="47"/>
      <c r="C365" s="47"/>
      <c r="D365" s="47"/>
      <c r="E365" s="47"/>
      <c r="F365" s="47"/>
    </row>
    <row r="366" spans="2:6" x14ac:dyDescent="0.2">
      <c r="B366" s="47"/>
      <c r="C366" s="47"/>
      <c r="D366" s="47"/>
      <c r="E366" s="47"/>
      <c r="F366" s="47"/>
    </row>
    <row r="367" spans="2:6" x14ac:dyDescent="0.2">
      <c r="B367" s="47"/>
      <c r="C367" s="47"/>
      <c r="D367" s="47"/>
      <c r="E367" s="47"/>
      <c r="F367" s="47"/>
    </row>
    <row r="368" spans="2:6" x14ac:dyDescent="0.2">
      <c r="B368" s="47"/>
      <c r="C368" s="47"/>
      <c r="D368" s="47"/>
      <c r="E368" s="47"/>
      <c r="F368" s="47"/>
    </row>
    <row r="369" spans="2:6" x14ac:dyDescent="0.2">
      <c r="B369" s="47"/>
      <c r="C369" s="47"/>
      <c r="D369" s="47"/>
      <c r="E369" s="47"/>
      <c r="F369" s="47"/>
    </row>
    <row r="370" spans="2:6" x14ac:dyDescent="0.2">
      <c r="B370" s="47"/>
      <c r="C370" s="47"/>
      <c r="D370" s="47"/>
      <c r="E370" s="47"/>
      <c r="F370" s="47"/>
    </row>
    <row r="371" spans="2:6" x14ac:dyDescent="0.2">
      <c r="B371" s="47"/>
      <c r="C371" s="47"/>
      <c r="D371" s="47"/>
      <c r="E371" s="47"/>
      <c r="F371" s="47"/>
    </row>
    <row r="372" spans="2:6" x14ac:dyDescent="0.2">
      <c r="B372" s="47"/>
      <c r="C372" s="47"/>
      <c r="D372" s="47"/>
      <c r="E372" s="47"/>
      <c r="F372" s="47"/>
    </row>
    <row r="373" spans="2:6" x14ac:dyDescent="0.2">
      <c r="B373" s="47"/>
      <c r="C373" s="47"/>
      <c r="D373" s="47"/>
      <c r="E373" s="47"/>
      <c r="F373" s="47"/>
    </row>
    <row r="374" spans="2:6" x14ac:dyDescent="0.2">
      <c r="B374" s="47"/>
      <c r="C374" s="47"/>
      <c r="D374" s="47"/>
      <c r="E374" s="47"/>
      <c r="F374" s="47"/>
    </row>
    <row r="375" spans="2:6" x14ac:dyDescent="0.2">
      <c r="B375" s="47"/>
      <c r="C375" s="47"/>
      <c r="D375" s="47"/>
      <c r="E375" s="47"/>
      <c r="F375" s="47"/>
    </row>
    <row r="376" spans="2:6" x14ac:dyDescent="0.2">
      <c r="B376" s="47"/>
      <c r="C376" s="47"/>
      <c r="D376" s="47"/>
      <c r="E376" s="47"/>
      <c r="F376" s="47"/>
    </row>
    <row r="377" spans="2:6" x14ac:dyDescent="0.2">
      <c r="B377" s="47"/>
      <c r="C377" s="47"/>
      <c r="D377" s="47"/>
      <c r="E377" s="47"/>
      <c r="F377" s="47"/>
    </row>
    <row r="378" spans="2:6" x14ac:dyDescent="0.2">
      <c r="B378" s="47"/>
      <c r="C378" s="47"/>
      <c r="D378" s="47"/>
      <c r="E378" s="47"/>
      <c r="F378" s="47"/>
    </row>
    <row r="379" spans="2:6" x14ac:dyDescent="0.2">
      <c r="B379" s="47"/>
      <c r="C379" s="47"/>
      <c r="D379" s="47"/>
      <c r="E379" s="47"/>
      <c r="F379" s="47"/>
    </row>
    <row r="380" spans="2:6" x14ac:dyDescent="0.2">
      <c r="B380" s="47"/>
      <c r="C380" s="47"/>
      <c r="D380" s="47"/>
      <c r="E380" s="47"/>
      <c r="F380" s="47"/>
    </row>
    <row r="381" spans="2:6" x14ac:dyDescent="0.2">
      <c r="B381" s="47"/>
      <c r="C381" s="47"/>
      <c r="D381" s="47"/>
      <c r="E381" s="47"/>
      <c r="F381" s="47"/>
    </row>
    <row r="382" spans="2:6" x14ac:dyDescent="0.2">
      <c r="B382" s="47"/>
      <c r="C382" s="47"/>
      <c r="D382" s="47"/>
      <c r="E382" s="47"/>
      <c r="F382" s="47"/>
    </row>
    <row r="383" spans="2:6" x14ac:dyDescent="0.2">
      <c r="B383" s="47"/>
      <c r="C383" s="47"/>
      <c r="D383" s="47"/>
      <c r="E383" s="47"/>
      <c r="F383" s="47"/>
    </row>
    <row r="384" spans="2:6" x14ac:dyDescent="0.2">
      <c r="B384" s="47"/>
      <c r="C384" s="47"/>
      <c r="D384" s="47"/>
      <c r="E384" s="47"/>
      <c r="F384" s="47"/>
    </row>
    <row r="385" spans="2:6" x14ac:dyDescent="0.2">
      <c r="B385" s="47"/>
      <c r="C385" s="47"/>
      <c r="D385" s="47"/>
      <c r="E385" s="47"/>
      <c r="F385" s="47"/>
    </row>
    <row r="386" spans="2:6" x14ac:dyDescent="0.2">
      <c r="B386" s="47"/>
      <c r="C386" s="47"/>
      <c r="D386" s="47"/>
      <c r="E386" s="47"/>
      <c r="F386" s="47"/>
    </row>
    <row r="387" spans="2:6" x14ac:dyDescent="0.2">
      <c r="B387" s="47"/>
      <c r="C387" s="47"/>
      <c r="D387" s="47"/>
      <c r="E387" s="47"/>
      <c r="F387" s="47"/>
    </row>
    <row r="388" spans="2:6" x14ac:dyDescent="0.2">
      <c r="B388" s="47"/>
      <c r="C388" s="47"/>
      <c r="D388" s="47"/>
      <c r="E388" s="47"/>
      <c r="F388" s="47"/>
    </row>
    <row r="389" spans="2:6" x14ac:dyDescent="0.2">
      <c r="B389" s="47"/>
      <c r="C389" s="47"/>
      <c r="D389" s="47"/>
      <c r="E389" s="47"/>
      <c r="F389" s="47"/>
    </row>
    <row r="390" spans="2:6" x14ac:dyDescent="0.2">
      <c r="B390" s="47"/>
      <c r="C390" s="47"/>
      <c r="D390" s="47"/>
      <c r="E390" s="47"/>
      <c r="F390" s="47"/>
    </row>
    <row r="391" spans="2:6" x14ac:dyDescent="0.2">
      <c r="B391" s="47"/>
      <c r="C391" s="47"/>
      <c r="D391" s="47"/>
      <c r="E391" s="47"/>
      <c r="F391" s="47"/>
    </row>
    <row r="392" spans="2:6" x14ac:dyDescent="0.2">
      <c r="B392" s="47"/>
      <c r="C392" s="47"/>
      <c r="D392" s="47"/>
      <c r="E392" s="47"/>
      <c r="F392" s="47"/>
    </row>
    <row r="393" spans="2:6" x14ac:dyDescent="0.2">
      <c r="B393" s="47"/>
      <c r="C393" s="47"/>
      <c r="D393" s="47"/>
      <c r="E393" s="47"/>
      <c r="F393" s="47"/>
    </row>
    <row r="394" spans="2:6" x14ac:dyDescent="0.2">
      <c r="B394" s="47"/>
      <c r="C394" s="47"/>
      <c r="D394" s="47"/>
      <c r="E394" s="47"/>
      <c r="F394" s="47"/>
    </row>
    <row r="395" spans="2:6" x14ac:dyDescent="0.2">
      <c r="B395" s="47"/>
      <c r="C395" s="47"/>
      <c r="D395" s="47"/>
      <c r="E395" s="47"/>
      <c r="F395" s="47"/>
    </row>
    <row r="396" spans="2:6" x14ac:dyDescent="0.2">
      <c r="B396" s="47"/>
      <c r="C396" s="47"/>
      <c r="D396" s="47"/>
      <c r="E396" s="47"/>
      <c r="F396" s="47"/>
    </row>
    <row r="397" spans="2:6" x14ac:dyDescent="0.2">
      <c r="B397" s="47"/>
      <c r="C397" s="47"/>
      <c r="D397" s="47"/>
      <c r="E397" s="47"/>
      <c r="F397" s="47"/>
    </row>
    <row r="398" spans="2:6" x14ac:dyDescent="0.2">
      <c r="B398" s="47"/>
      <c r="C398" s="47"/>
      <c r="D398" s="47"/>
      <c r="E398" s="47"/>
      <c r="F398" s="47"/>
    </row>
    <row r="399" spans="2:6" x14ac:dyDescent="0.2">
      <c r="B399" s="47"/>
      <c r="C399" s="47"/>
      <c r="D399" s="47"/>
      <c r="E399" s="47"/>
      <c r="F399" s="47"/>
    </row>
    <row r="400" spans="2:6" x14ac:dyDescent="0.2">
      <c r="B400" s="47"/>
      <c r="C400" s="47"/>
      <c r="D400" s="47"/>
      <c r="E400" s="47"/>
      <c r="F400" s="47"/>
    </row>
    <row r="401" spans="2:6" x14ac:dyDescent="0.2">
      <c r="B401" s="47"/>
      <c r="C401" s="47"/>
      <c r="D401" s="47"/>
      <c r="E401" s="47"/>
      <c r="F401" s="47"/>
    </row>
    <row r="402" spans="2:6" x14ac:dyDescent="0.2">
      <c r="B402" s="47"/>
      <c r="C402" s="47"/>
      <c r="D402" s="47"/>
      <c r="E402" s="47"/>
      <c r="F402" s="47"/>
    </row>
    <row r="403" spans="2:6" x14ac:dyDescent="0.2">
      <c r="B403" s="47"/>
      <c r="C403" s="47"/>
      <c r="D403" s="47"/>
      <c r="E403" s="47"/>
      <c r="F403" s="47"/>
    </row>
    <row r="404" spans="2:6" x14ac:dyDescent="0.2">
      <c r="B404" s="47"/>
      <c r="C404" s="47"/>
      <c r="D404" s="47"/>
      <c r="E404" s="47"/>
      <c r="F404" s="47"/>
    </row>
    <row r="405" spans="2:6" x14ac:dyDescent="0.2">
      <c r="B405" s="47"/>
      <c r="C405" s="47"/>
      <c r="D405" s="47"/>
      <c r="E405" s="47"/>
      <c r="F405" s="47"/>
    </row>
    <row r="406" spans="2:6" x14ac:dyDescent="0.2">
      <c r="B406" s="47"/>
      <c r="C406" s="47"/>
      <c r="D406" s="47"/>
      <c r="E406" s="47"/>
      <c r="F406" s="47"/>
    </row>
    <row r="407" spans="2:6" x14ac:dyDescent="0.2">
      <c r="B407" s="47"/>
      <c r="C407" s="47"/>
      <c r="D407" s="47"/>
      <c r="E407" s="47"/>
      <c r="F407" s="47"/>
    </row>
    <row r="408" spans="2:6" x14ac:dyDescent="0.2">
      <c r="B408" s="47"/>
      <c r="C408" s="47"/>
      <c r="D408" s="47"/>
      <c r="E408" s="47"/>
      <c r="F408" s="47"/>
    </row>
    <row r="409" spans="2:6" x14ac:dyDescent="0.2">
      <c r="B409" s="47"/>
      <c r="C409" s="47"/>
      <c r="D409" s="47"/>
      <c r="E409" s="47"/>
      <c r="F409" s="47"/>
    </row>
    <row r="410" spans="2:6" x14ac:dyDescent="0.2">
      <c r="B410" s="47"/>
      <c r="C410" s="47"/>
      <c r="D410" s="47"/>
      <c r="E410" s="47"/>
      <c r="F410" s="47"/>
    </row>
    <row r="411" spans="2:6" x14ac:dyDescent="0.2">
      <c r="B411" s="47"/>
      <c r="C411" s="47"/>
      <c r="D411" s="47"/>
      <c r="E411" s="47"/>
      <c r="F411" s="47"/>
    </row>
    <row r="412" spans="2:6" x14ac:dyDescent="0.2">
      <c r="B412" s="47"/>
      <c r="C412" s="47"/>
      <c r="D412" s="47"/>
      <c r="E412" s="47"/>
      <c r="F412" s="47"/>
    </row>
    <row r="413" spans="2:6" x14ac:dyDescent="0.2">
      <c r="B413" s="47"/>
      <c r="C413" s="47"/>
      <c r="D413" s="47"/>
      <c r="E413" s="47"/>
      <c r="F413" s="47"/>
    </row>
    <row r="414" spans="2:6" x14ac:dyDescent="0.2">
      <c r="B414" s="47"/>
      <c r="C414" s="47"/>
      <c r="D414" s="47"/>
      <c r="E414" s="47"/>
      <c r="F414" s="47"/>
    </row>
    <row r="415" spans="2:6" x14ac:dyDescent="0.2">
      <c r="B415" s="47"/>
      <c r="C415" s="47"/>
      <c r="D415" s="47"/>
      <c r="E415" s="47"/>
      <c r="F415" s="47"/>
    </row>
    <row r="416" spans="2:6" x14ac:dyDescent="0.2">
      <c r="B416" s="47"/>
      <c r="C416" s="47"/>
      <c r="D416" s="47"/>
      <c r="E416" s="47"/>
      <c r="F416" s="47"/>
    </row>
    <row r="417" spans="2:6" x14ac:dyDescent="0.2">
      <c r="B417" s="47"/>
      <c r="C417" s="47"/>
      <c r="D417" s="47"/>
      <c r="E417" s="47"/>
      <c r="F417" s="47"/>
    </row>
    <row r="418" spans="2:6" x14ac:dyDescent="0.2">
      <c r="B418" s="47"/>
      <c r="C418" s="47"/>
      <c r="D418" s="47"/>
      <c r="E418" s="47"/>
      <c r="F418" s="47"/>
    </row>
    <row r="419" spans="2:6" x14ac:dyDescent="0.2">
      <c r="B419" s="47"/>
      <c r="C419" s="47"/>
      <c r="D419" s="47"/>
      <c r="E419" s="47"/>
      <c r="F419" s="47"/>
    </row>
    <row r="420" spans="2:6" x14ac:dyDescent="0.2">
      <c r="B420" s="47"/>
      <c r="C420" s="47"/>
      <c r="D420" s="47"/>
      <c r="E420" s="47"/>
      <c r="F420" s="47"/>
    </row>
    <row r="421" spans="2:6" x14ac:dyDescent="0.2">
      <c r="B421" s="47"/>
      <c r="C421" s="47"/>
      <c r="D421" s="47"/>
      <c r="E421" s="47"/>
      <c r="F421" s="47"/>
    </row>
    <row r="422" spans="2:6" x14ac:dyDescent="0.2">
      <c r="B422" s="47"/>
      <c r="C422" s="47"/>
      <c r="D422" s="47"/>
      <c r="E422" s="47"/>
      <c r="F422" s="47"/>
    </row>
    <row r="423" spans="2:6" x14ac:dyDescent="0.2">
      <c r="B423" s="47"/>
      <c r="C423" s="47"/>
      <c r="D423" s="47"/>
      <c r="E423" s="47"/>
      <c r="F423" s="47"/>
    </row>
    <row r="424" spans="2:6" x14ac:dyDescent="0.2">
      <c r="B424" s="47"/>
      <c r="C424" s="47"/>
      <c r="D424" s="47"/>
      <c r="E424" s="47"/>
      <c r="F424" s="47"/>
    </row>
    <row r="425" spans="2:6" x14ac:dyDescent="0.2">
      <c r="B425" s="47"/>
      <c r="C425" s="47"/>
      <c r="D425" s="47"/>
      <c r="E425" s="47"/>
      <c r="F425" s="47"/>
    </row>
    <row r="426" spans="2:6" x14ac:dyDescent="0.2">
      <c r="B426" s="47"/>
      <c r="C426" s="47"/>
      <c r="D426" s="47"/>
      <c r="E426" s="47"/>
      <c r="F426" s="47"/>
    </row>
    <row r="427" spans="2:6" x14ac:dyDescent="0.2">
      <c r="B427" s="47"/>
      <c r="C427" s="47"/>
      <c r="D427" s="47"/>
      <c r="E427" s="47"/>
      <c r="F427" s="47"/>
    </row>
    <row r="428" spans="2:6" x14ac:dyDescent="0.2">
      <c r="B428" s="47"/>
      <c r="C428" s="47"/>
      <c r="D428" s="47"/>
      <c r="E428" s="47"/>
      <c r="F428" s="47"/>
    </row>
    <row r="429" spans="2:6" x14ac:dyDescent="0.2">
      <c r="B429" s="47"/>
      <c r="C429" s="47"/>
      <c r="D429" s="47"/>
      <c r="E429" s="47"/>
      <c r="F429" s="47"/>
    </row>
    <row r="430" spans="2:6" x14ac:dyDescent="0.2">
      <c r="B430" s="47"/>
      <c r="C430" s="47"/>
      <c r="D430" s="47"/>
      <c r="E430" s="47"/>
      <c r="F430" s="47"/>
    </row>
    <row r="431" spans="2:6" x14ac:dyDescent="0.2">
      <c r="B431" s="47"/>
      <c r="C431" s="47"/>
      <c r="D431" s="47"/>
      <c r="E431" s="47"/>
      <c r="F431" s="47"/>
    </row>
    <row r="432" spans="2:6" x14ac:dyDescent="0.2">
      <c r="B432" s="47"/>
      <c r="C432" s="47"/>
      <c r="D432" s="47"/>
      <c r="E432" s="47"/>
      <c r="F432" s="47"/>
    </row>
    <row r="433" spans="2:6" x14ac:dyDescent="0.2">
      <c r="B433" s="47"/>
      <c r="C433" s="47"/>
      <c r="D433" s="47"/>
      <c r="E433" s="47"/>
      <c r="F433" s="47"/>
    </row>
    <row r="434" spans="2:6" x14ac:dyDescent="0.2">
      <c r="B434" s="47"/>
      <c r="C434" s="47"/>
      <c r="D434" s="47"/>
      <c r="E434" s="47"/>
      <c r="F434" s="47"/>
    </row>
    <row r="435" spans="2:6" x14ac:dyDescent="0.2">
      <c r="B435" s="47"/>
      <c r="C435" s="47"/>
      <c r="D435" s="47"/>
      <c r="E435" s="47"/>
      <c r="F435" s="47"/>
    </row>
    <row r="436" spans="2:6" x14ac:dyDescent="0.2">
      <c r="B436" s="47"/>
      <c r="C436" s="47"/>
      <c r="D436" s="47"/>
      <c r="E436" s="47"/>
      <c r="F436" s="47"/>
    </row>
    <row r="437" spans="2:6" x14ac:dyDescent="0.2">
      <c r="B437" s="47"/>
      <c r="C437" s="47"/>
      <c r="D437" s="47"/>
      <c r="E437" s="47"/>
      <c r="F437" s="47"/>
    </row>
    <row r="438" spans="2:6" x14ac:dyDescent="0.2">
      <c r="B438" s="47"/>
      <c r="C438" s="47"/>
      <c r="D438" s="47"/>
      <c r="E438" s="47"/>
      <c r="F438" s="47"/>
    </row>
    <row r="439" spans="2:6" x14ac:dyDescent="0.2">
      <c r="B439" s="47"/>
      <c r="C439" s="47"/>
      <c r="D439" s="47"/>
      <c r="E439" s="47"/>
      <c r="F439" s="47"/>
    </row>
    <row r="440" spans="2:6" x14ac:dyDescent="0.2">
      <c r="B440" s="47"/>
      <c r="C440" s="47"/>
      <c r="D440" s="47"/>
      <c r="E440" s="47"/>
      <c r="F440" s="47"/>
    </row>
    <row r="441" spans="2:6" x14ac:dyDescent="0.2">
      <c r="B441" s="47"/>
      <c r="C441" s="47"/>
      <c r="D441" s="47"/>
      <c r="E441" s="47"/>
      <c r="F441" s="47"/>
    </row>
    <row r="442" spans="2:6" x14ac:dyDescent="0.2">
      <c r="B442" s="47"/>
      <c r="C442" s="47"/>
      <c r="D442" s="47"/>
      <c r="E442" s="47"/>
      <c r="F442" s="47"/>
    </row>
    <row r="443" spans="2:6" x14ac:dyDescent="0.2">
      <c r="B443" s="47"/>
      <c r="C443" s="47"/>
      <c r="D443" s="47"/>
      <c r="E443" s="47"/>
      <c r="F443" s="47"/>
    </row>
    <row r="444" spans="2:6" x14ac:dyDescent="0.2">
      <c r="B444" s="47"/>
      <c r="C444" s="47"/>
      <c r="D444" s="47"/>
      <c r="E444" s="47"/>
      <c r="F444" s="47"/>
    </row>
    <row r="445" spans="2:6" x14ac:dyDescent="0.2">
      <c r="B445" s="47"/>
      <c r="C445" s="47"/>
      <c r="D445" s="47"/>
      <c r="E445" s="47"/>
      <c r="F445" s="47"/>
    </row>
    <row r="446" spans="2:6" x14ac:dyDescent="0.2">
      <c r="B446" s="47"/>
      <c r="C446" s="47"/>
      <c r="D446" s="47"/>
      <c r="E446" s="47"/>
      <c r="F446" s="47"/>
    </row>
    <row r="447" spans="2:6" x14ac:dyDescent="0.2">
      <c r="B447" s="47"/>
      <c r="C447" s="47"/>
      <c r="D447" s="47"/>
      <c r="E447" s="47"/>
      <c r="F447" s="47"/>
    </row>
    <row r="448" spans="2:6" x14ac:dyDescent="0.2">
      <c r="B448" s="47"/>
      <c r="C448" s="47"/>
      <c r="D448" s="47"/>
      <c r="E448" s="47"/>
      <c r="F448" s="47"/>
    </row>
    <row r="449" spans="2:6" x14ac:dyDescent="0.2">
      <c r="B449" s="47"/>
      <c r="C449" s="47"/>
      <c r="D449" s="47"/>
      <c r="E449" s="47"/>
      <c r="F449" s="47"/>
    </row>
    <row r="450" spans="2:6" x14ac:dyDescent="0.2">
      <c r="B450" s="47"/>
      <c r="C450" s="47"/>
      <c r="D450" s="47"/>
      <c r="E450" s="47"/>
      <c r="F450" s="47"/>
    </row>
    <row r="451" spans="2:6" x14ac:dyDescent="0.2">
      <c r="B451" s="47"/>
      <c r="C451" s="47"/>
      <c r="D451" s="47"/>
      <c r="E451" s="47"/>
      <c r="F451" s="47"/>
    </row>
    <row r="452" spans="2:6" x14ac:dyDescent="0.2">
      <c r="B452" s="47"/>
      <c r="C452" s="47"/>
      <c r="D452" s="47"/>
      <c r="E452" s="47"/>
      <c r="F452" s="47"/>
    </row>
    <row r="453" spans="2:6" x14ac:dyDescent="0.2">
      <c r="B453" s="47"/>
      <c r="C453" s="47"/>
      <c r="D453" s="47"/>
      <c r="E453" s="47"/>
      <c r="F453" s="47"/>
    </row>
    <row r="454" spans="2:6" x14ac:dyDescent="0.2">
      <c r="B454" s="47"/>
      <c r="C454" s="47"/>
      <c r="D454" s="47"/>
      <c r="E454" s="47"/>
      <c r="F454" s="47"/>
    </row>
    <row r="455" spans="2:6" x14ac:dyDescent="0.2">
      <c r="B455" s="47"/>
      <c r="C455" s="47"/>
      <c r="D455" s="47"/>
      <c r="E455" s="47"/>
      <c r="F455" s="47"/>
    </row>
    <row r="456" spans="2:6" x14ac:dyDescent="0.2">
      <c r="B456" s="47"/>
      <c r="C456" s="47"/>
      <c r="D456" s="47"/>
      <c r="E456" s="47"/>
      <c r="F456" s="47"/>
    </row>
    <row r="457" spans="2:6" x14ac:dyDescent="0.2">
      <c r="B457" s="47"/>
      <c r="C457" s="47"/>
      <c r="D457" s="47"/>
      <c r="E457" s="47"/>
      <c r="F457" s="47"/>
    </row>
    <row r="458" spans="2:6" x14ac:dyDescent="0.2">
      <c r="B458" s="47"/>
      <c r="C458" s="47"/>
      <c r="D458" s="47"/>
      <c r="E458" s="47"/>
      <c r="F458" s="47"/>
    </row>
    <row r="459" spans="2:6" x14ac:dyDescent="0.2">
      <c r="B459" s="47"/>
      <c r="C459" s="47"/>
      <c r="D459" s="47"/>
      <c r="E459" s="47"/>
      <c r="F459" s="47"/>
    </row>
    <row r="460" spans="2:6" x14ac:dyDescent="0.2">
      <c r="B460" s="47"/>
      <c r="C460" s="47"/>
      <c r="D460" s="47"/>
      <c r="E460" s="47"/>
      <c r="F460" s="47"/>
    </row>
    <row r="461" spans="2:6" x14ac:dyDescent="0.2">
      <c r="B461" s="47"/>
      <c r="C461" s="47"/>
      <c r="D461" s="47"/>
      <c r="E461" s="47"/>
      <c r="F461" s="47"/>
    </row>
    <row r="462" spans="2:6" x14ac:dyDescent="0.2">
      <c r="B462" s="47"/>
      <c r="C462" s="47"/>
      <c r="D462" s="47"/>
      <c r="E462" s="47"/>
      <c r="F462" s="47"/>
    </row>
    <row r="463" spans="2:6" x14ac:dyDescent="0.2">
      <c r="B463" s="47"/>
      <c r="C463" s="47"/>
      <c r="D463" s="47"/>
      <c r="E463" s="47"/>
      <c r="F463" s="47"/>
    </row>
    <row r="464" spans="2:6" x14ac:dyDescent="0.2">
      <c r="B464" s="47"/>
      <c r="C464" s="47"/>
      <c r="D464" s="47"/>
      <c r="E464" s="47"/>
      <c r="F464" s="47"/>
    </row>
    <row r="465" spans="2:6" x14ac:dyDescent="0.2">
      <c r="B465" s="47"/>
      <c r="C465" s="47"/>
      <c r="D465" s="47"/>
      <c r="E465" s="47"/>
      <c r="F465" s="47"/>
    </row>
    <row r="466" spans="2:6" x14ac:dyDescent="0.2">
      <c r="B466" s="47"/>
      <c r="C466" s="47"/>
      <c r="D466" s="47"/>
      <c r="E466" s="47"/>
      <c r="F466" s="47"/>
    </row>
    <row r="467" spans="2:6" x14ac:dyDescent="0.2">
      <c r="B467" s="47"/>
      <c r="C467" s="47"/>
      <c r="D467" s="47"/>
      <c r="E467" s="47"/>
      <c r="F467" s="47"/>
    </row>
    <row r="468" spans="2:6" x14ac:dyDescent="0.2">
      <c r="B468" s="47"/>
      <c r="C468" s="47"/>
      <c r="D468" s="47"/>
      <c r="E468" s="47"/>
      <c r="F468" s="47"/>
    </row>
    <row r="469" spans="2:6" x14ac:dyDescent="0.2">
      <c r="B469" s="47"/>
      <c r="C469" s="47"/>
      <c r="D469" s="47"/>
      <c r="E469" s="47"/>
      <c r="F469" s="47"/>
    </row>
    <row r="470" spans="2:6" x14ac:dyDescent="0.2">
      <c r="B470" s="47"/>
      <c r="C470" s="47"/>
      <c r="D470" s="47"/>
      <c r="E470" s="47"/>
      <c r="F470" s="47"/>
    </row>
    <row r="471" spans="2:6" x14ac:dyDescent="0.2">
      <c r="B471" s="47"/>
      <c r="C471" s="47"/>
      <c r="D471" s="47"/>
      <c r="E471" s="47"/>
      <c r="F471" s="47"/>
    </row>
    <row r="472" spans="2:6" x14ac:dyDescent="0.2">
      <c r="B472" s="47"/>
      <c r="C472" s="47"/>
      <c r="D472" s="47"/>
      <c r="E472" s="47"/>
      <c r="F472" s="47"/>
    </row>
    <row r="473" spans="2:6" x14ac:dyDescent="0.2">
      <c r="B473" s="47"/>
      <c r="C473" s="47"/>
      <c r="D473" s="47"/>
      <c r="E473" s="47"/>
      <c r="F473" s="47"/>
    </row>
    <row r="474" spans="2:6" x14ac:dyDescent="0.2">
      <c r="B474" s="47"/>
      <c r="C474" s="47"/>
      <c r="D474" s="47"/>
      <c r="E474" s="47"/>
      <c r="F474" s="47"/>
    </row>
    <row r="475" spans="2:6" x14ac:dyDescent="0.2">
      <c r="B475" s="47"/>
      <c r="C475" s="47"/>
      <c r="D475" s="47"/>
      <c r="E475" s="47"/>
      <c r="F475" s="47"/>
    </row>
    <row r="476" spans="2:6" x14ac:dyDescent="0.2">
      <c r="B476" s="47"/>
      <c r="C476" s="47"/>
      <c r="D476" s="47"/>
      <c r="E476" s="47"/>
      <c r="F476" s="47"/>
    </row>
    <row r="477" spans="2:6" x14ac:dyDescent="0.2">
      <c r="B477" s="47"/>
      <c r="C477" s="47"/>
      <c r="D477" s="47"/>
      <c r="E477" s="47"/>
      <c r="F477" s="47"/>
    </row>
    <row r="478" spans="2:6" x14ac:dyDescent="0.2">
      <c r="B478" s="47"/>
      <c r="C478" s="47"/>
      <c r="D478" s="47"/>
      <c r="E478" s="47"/>
      <c r="F478" s="47"/>
    </row>
    <row r="479" spans="2:6" x14ac:dyDescent="0.2">
      <c r="B479" s="47"/>
      <c r="C479" s="47"/>
      <c r="D479" s="47"/>
      <c r="E479" s="47"/>
      <c r="F479" s="47"/>
    </row>
    <row r="480" spans="2:6" x14ac:dyDescent="0.2">
      <c r="B480" s="47"/>
      <c r="C480" s="47"/>
      <c r="D480" s="47"/>
      <c r="E480" s="47"/>
      <c r="F480" s="47"/>
    </row>
    <row r="481" spans="2:6" x14ac:dyDescent="0.2">
      <c r="B481" s="47"/>
      <c r="C481" s="47"/>
      <c r="D481" s="47"/>
      <c r="E481" s="47"/>
      <c r="F481" s="47"/>
    </row>
    <row r="482" spans="2:6" x14ac:dyDescent="0.2">
      <c r="B482" s="47"/>
      <c r="C482" s="47"/>
      <c r="D482" s="47"/>
      <c r="E482" s="47"/>
      <c r="F482" s="47"/>
    </row>
    <row r="483" spans="2:6" x14ac:dyDescent="0.2">
      <c r="B483" s="47"/>
      <c r="C483" s="47"/>
      <c r="D483" s="47"/>
      <c r="E483" s="47"/>
      <c r="F483" s="47"/>
    </row>
    <row r="484" spans="2:6" x14ac:dyDescent="0.2">
      <c r="B484" s="47"/>
      <c r="C484" s="47"/>
      <c r="D484" s="47"/>
      <c r="E484" s="47"/>
      <c r="F484" s="47"/>
    </row>
    <row r="485" spans="2:6" x14ac:dyDescent="0.2">
      <c r="B485" s="47"/>
      <c r="C485" s="47"/>
      <c r="D485" s="47"/>
      <c r="E485" s="47"/>
      <c r="F485" s="47"/>
    </row>
    <row r="486" spans="2:6" x14ac:dyDescent="0.2">
      <c r="B486" s="47"/>
      <c r="C486" s="47"/>
      <c r="D486" s="47"/>
      <c r="E486" s="47"/>
      <c r="F486" s="47"/>
    </row>
    <row r="487" spans="2:6" x14ac:dyDescent="0.2">
      <c r="B487" s="47"/>
      <c r="C487" s="47"/>
      <c r="D487" s="47"/>
      <c r="E487" s="47"/>
      <c r="F487" s="47"/>
    </row>
    <row r="488" spans="2:6" x14ac:dyDescent="0.2">
      <c r="B488" s="47"/>
      <c r="C488" s="47"/>
      <c r="D488" s="47"/>
      <c r="E488" s="47"/>
      <c r="F488" s="47"/>
    </row>
    <row r="489" spans="2:6" x14ac:dyDescent="0.2">
      <c r="B489" s="47"/>
      <c r="C489" s="47"/>
      <c r="D489" s="47"/>
      <c r="E489" s="47"/>
      <c r="F489" s="47"/>
    </row>
    <row r="490" spans="2:6" x14ac:dyDescent="0.2">
      <c r="B490" s="47"/>
      <c r="C490" s="47"/>
      <c r="D490" s="47"/>
      <c r="E490" s="47"/>
      <c r="F490" s="47"/>
    </row>
    <row r="491" spans="2:6" x14ac:dyDescent="0.2">
      <c r="B491" s="47"/>
      <c r="C491" s="47"/>
      <c r="D491" s="47"/>
      <c r="E491" s="47"/>
      <c r="F491" s="47"/>
    </row>
    <row r="492" spans="2:6" x14ac:dyDescent="0.2">
      <c r="B492" s="47"/>
      <c r="C492" s="47"/>
      <c r="D492" s="47"/>
      <c r="E492" s="47"/>
      <c r="F492" s="47"/>
    </row>
    <row r="493" spans="2:6" x14ac:dyDescent="0.2">
      <c r="B493" s="47"/>
      <c r="C493" s="47"/>
      <c r="D493" s="47"/>
      <c r="E493" s="47"/>
      <c r="F493" s="47"/>
    </row>
    <row r="494" spans="2:6" x14ac:dyDescent="0.2">
      <c r="B494" s="47"/>
      <c r="C494" s="47"/>
      <c r="D494" s="47"/>
      <c r="E494" s="47"/>
      <c r="F494" s="47"/>
    </row>
    <row r="495" spans="2:6" x14ac:dyDescent="0.2">
      <c r="B495" s="47"/>
      <c r="C495" s="47"/>
      <c r="D495" s="47"/>
      <c r="E495" s="47"/>
      <c r="F495" s="47"/>
    </row>
    <row r="496" spans="2:6" x14ac:dyDescent="0.2">
      <c r="B496" s="47"/>
      <c r="C496" s="47"/>
      <c r="D496" s="47"/>
      <c r="E496" s="47"/>
      <c r="F496" s="47"/>
    </row>
    <row r="497" spans="2:6" x14ac:dyDescent="0.2">
      <c r="B497" s="47"/>
      <c r="C497" s="47"/>
      <c r="D497" s="47"/>
      <c r="E497" s="47"/>
      <c r="F497" s="47"/>
    </row>
    <row r="498" spans="2:6" x14ac:dyDescent="0.2">
      <c r="B498" s="47"/>
      <c r="C498" s="47"/>
      <c r="D498" s="47"/>
      <c r="E498" s="47"/>
      <c r="F498" s="47"/>
    </row>
    <row r="499" spans="2:6" x14ac:dyDescent="0.2">
      <c r="B499" s="47"/>
      <c r="C499" s="47"/>
      <c r="D499" s="47"/>
      <c r="E499" s="47"/>
      <c r="F499" s="47"/>
    </row>
    <row r="500" spans="2:6" x14ac:dyDescent="0.2">
      <c r="B500" s="47"/>
      <c r="C500" s="47"/>
      <c r="D500" s="47"/>
      <c r="E500" s="47"/>
      <c r="F500" s="47"/>
    </row>
    <row r="501" spans="2:6" x14ac:dyDescent="0.2">
      <c r="B501" s="47"/>
      <c r="C501" s="47"/>
      <c r="D501" s="47"/>
      <c r="E501" s="47"/>
      <c r="F501" s="47"/>
    </row>
    <row r="502" spans="2:6" x14ac:dyDescent="0.2">
      <c r="B502" s="47"/>
      <c r="C502" s="47"/>
      <c r="D502" s="47"/>
      <c r="E502" s="47"/>
      <c r="F502" s="47"/>
    </row>
    <row r="503" spans="2:6" x14ac:dyDescent="0.2">
      <c r="B503" s="47"/>
      <c r="C503" s="47"/>
      <c r="D503" s="47"/>
      <c r="E503" s="47"/>
      <c r="F503" s="47"/>
    </row>
    <row r="504" spans="2:6" x14ac:dyDescent="0.2">
      <c r="B504" s="47"/>
      <c r="C504" s="47"/>
      <c r="D504" s="47"/>
      <c r="E504" s="47"/>
      <c r="F504" s="47"/>
    </row>
    <row r="505" spans="2:6" x14ac:dyDescent="0.2">
      <c r="B505" s="47"/>
      <c r="C505" s="47"/>
      <c r="D505" s="47"/>
      <c r="E505" s="47"/>
      <c r="F505" s="47"/>
    </row>
    <row r="506" spans="2:6" x14ac:dyDescent="0.2">
      <c r="B506" s="47"/>
      <c r="C506" s="47"/>
      <c r="D506" s="47"/>
      <c r="E506" s="47"/>
      <c r="F506" s="47"/>
    </row>
    <row r="507" spans="2:6" x14ac:dyDescent="0.2">
      <c r="B507" s="47"/>
      <c r="C507" s="47"/>
      <c r="D507" s="47"/>
      <c r="E507" s="47"/>
      <c r="F507" s="47"/>
    </row>
    <row r="508" spans="2:6" x14ac:dyDescent="0.2">
      <c r="B508" s="47"/>
      <c r="C508" s="47"/>
      <c r="D508" s="47"/>
      <c r="E508" s="47"/>
      <c r="F508" s="47"/>
    </row>
    <row r="509" spans="2:6" x14ac:dyDescent="0.2">
      <c r="B509" s="47"/>
      <c r="C509" s="47"/>
      <c r="D509" s="47"/>
      <c r="E509" s="47"/>
      <c r="F509" s="47"/>
    </row>
    <row r="510" spans="2:6" x14ac:dyDescent="0.2">
      <c r="B510" s="47"/>
      <c r="C510" s="47"/>
      <c r="D510" s="47"/>
      <c r="E510" s="47"/>
      <c r="F510" s="47"/>
    </row>
    <row r="511" spans="2:6" x14ac:dyDescent="0.2">
      <c r="B511" s="47"/>
      <c r="C511" s="47"/>
      <c r="D511" s="47"/>
      <c r="E511" s="47"/>
      <c r="F511" s="47"/>
    </row>
    <row r="512" spans="2:6" x14ac:dyDescent="0.2">
      <c r="B512" s="47"/>
      <c r="C512" s="47"/>
      <c r="D512" s="47"/>
      <c r="E512" s="47"/>
      <c r="F512" s="47"/>
    </row>
    <row r="513" spans="2:6" x14ac:dyDescent="0.2">
      <c r="B513" s="47"/>
      <c r="C513" s="47"/>
      <c r="D513" s="47"/>
      <c r="E513" s="47"/>
      <c r="F513" s="47"/>
    </row>
    <row r="514" spans="2:6" x14ac:dyDescent="0.2">
      <c r="B514" s="47"/>
      <c r="C514" s="47"/>
      <c r="D514" s="47"/>
      <c r="E514" s="47"/>
      <c r="F514" s="47"/>
    </row>
    <row r="515" spans="2:6" x14ac:dyDescent="0.2">
      <c r="B515" s="47"/>
      <c r="C515" s="47"/>
      <c r="D515" s="47"/>
      <c r="E515" s="47"/>
      <c r="F515" s="47"/>
    </row>
    <row r="516" spans="2:6" x14ac:dyDescent="0.2">
      <c r="B516" s="47"/>
      <c r="C516" s="47"/>
      <c r="D516" s="47"/>
      <c r="E516" s="47"/>
      <c r="F516" s="47"/>
    </row>
    <row r="517" spans="2:6" x14ac:dyDescent="0.2">
      <c r="B517" s="47"/>
      <c r="C517" s="47"/>
      <c r="D517" s="47"/>
      <c r="E517" s="47"/>
      <c r="F517" s="47"/>
    </row>
    <row r="518" spans="2:6" x14ac:dyDescent="0.2">
      <c r="B518" s="47"/>
      <c r="C518" s="47"/>
      <c r="D518" s="47"/>
      <c r="E518" s="47"/>
      <c r="F518" s="47"/>
    </row>
    <row r="519" spans="2:6" x14ac:dyDescent="0.2">
      <c r="B519" s="47"/>
      <c r="C519" s="47"/>
      <c r="D519" s="47"/>
      <c r="E519" s="47"/>
      <c r="F519" s="47"/>
    </row>
    <row r="520" spans="2:6" x14ac:dyDescent="0.2">
      <c r="B520" s="47"/>
      <c r="C520" s="47"/>
      <c r="D520" s="47"/>
      <c r="E520" s="47"/>
      <c r="F520" s="47"/>
    </row>
    <row r="521" spans="2:6" x14ac:dyDescent="0.2">
      <c r="B521" s="47"/>
      <c r="C521" s="47"/>
      <c r="D521" s="47"/>
      <c r="E521" s="47"/>
      <c r="F521" s="47"/>
    </row>
    <row r="522" spans="2:6" x14ac:dyDescent="0.2">
      <c r="B522" s="47"/>
      <c r="C522" s="47"/>
      <c r="D522" s="47"/>
      <c r="E522" s="47"/>
      <c r="F522" s="47"/>
    </row>
    <row r="523" spans="2:6" x14ac:dyDescent="0.2">
      <c r="B523" s="47"/>
      <c r="C523" s="47"/>
      <c r="D523" s="47"/>
      <c r="E523" s="47"/>
      <c r="F523" s="47"/>
    </row>
    <row r="524" spans="2:6" x14ac:dyDescent="0.2">
      <c r="B524" s="47"/>
      <c r="C524" s="47"/>
      <c r="D524" s="47"/>
      <c r="E524" s="47"/>
      <c r="F524" s="47"/>
    </row>
    <row r="525" spans="2:6" x14ac:dyDescent="0.2">
      <c r="B525" s="47"/>
      <c r="C525" s="47"/>
      <c r="D525" s="47"/>
      <c r="E525" s="47"/>
      <c r="F525" s="47"/>
    </row>
    <row r="526" spans="2:6" x14ac:dyDescent="0.2">
      <c r="B526" s="47"/>
      <c r="C526" s="47"/>
      <c r="D526" s="47"/>
      <c r="E526" s="47"/>
      <c r="F526" s="47"/>
    </row>
    <row r="527" spans="2:6" x14ac:dyDescent="0.2">
      <c r="B527" s="47"/>
      <c r="C527" s="47"/>
      <c r="D527" s="47"/>
      <c r="E527" s="47"/>
      <c r="F527" s="47"/>
    </row>
    <row r="528" spans="2:6" x14ac:dyDescent="0.2">
      <c r="B528" s="47"/>
      <c r="C528" s="47"/>
      <c r="D528" s="47"/>
      <c r="E528" s="47"/>
      <c r="F528" s="47"/>
    </row>
    <row r="529" spans="2:6" x14ac:dyDescent="0.2">
      <c r="B529" s="47"/>
      <c r="C529" s="47"/>
      <c r="D529" s="47"/>
      <c r="E529" s="47"/>
      <c r="F529" s="47"/>
    </row>
    <row r="530" spans="2:6" x14ac:dyDescent="0.2">
      <c r="B530" s="47"/>
      <c r="C530" s="47"/>
      <c r="D530" s="47"/>
      <c r="E530" s="47"/>
      <c r="F530" s="47"/>
    </row>
    <row r="531" spans="2:6" x14ac:dyDescent="0.2">
      <c r="B531" s="47"/>
      <c r="C531" s="47"/>
      <c r="D531" s="47"/>
      <c r="E531" s="47"/>
      <c r="F531" s="47"/>
    </row>
    <row r="532" spans="2:6" x14ac:dyDescent="0.2">
      <c r="B532" s="47"/>
      <c r="C532" s="47"/>
      <c r="D532" s="47"/>
      <c r="E532" s="47"/>
      <c r="F532" s="47"/>
    </row>
    <row r="533" spans="2:6" x14ac:dyDescent="0.2">
      <c r="B533" s="47"/>
      <c r="C533" s="47"/>
      <c r="D533" s="47"/>
      <c r="E533" s="47"/>
      <c r="F533" s="47"/>
    </row>
    <row r="534" spans="2:6" x14ac:dyDescent="0.2">
      <c r="B534" s="47"/>
      <c r="C534" s="47"/>
      <c r="D534" s="47"/>
      <c r="E534" s="47"/>
      <c r="F534" s="47"/>
    </row>
    <row r="535" spans="2:6" x14ac:dyDescent="0.2">
      <c r="B535" s="47"/>
      <c r="C535" s="47"/>
      <c r="D535" s="47"/>
      <c r="E535" s="47"/>
      <c r="F535" s="47"/>
    </row>
    <row r="536" spans="2:6" x14ac:dyDescent="0.2">
      <c r="B536" s="47"/>
      <c r="C536" s="47"/>
      <c r="D536" s="47"/>
      <c r="E536" s="47"/>
      <c r="F536" s="47"/>
    </row>
    <row r="537" spans="2:6" x14ac:dyDescent="0.2">
      <c r="B537" s="47"/>
      <c r="C537" s="47"/>
      <c r="D537" s="47"/>
      <c r="E537" s="47"/>
      <c r="F537" s="47"/>
    </row>
    <row r="538" spans="2:6" x14ac:dyDescent="0.2">
      <c r="B538" s="47"/>
      <c r="C538" s="47"/>
      <c r="D538" s="47"/>
      <c r="E538" s="47"/>
      <c r="F538" s="47"/>
    </row>
    <row r="539" spans="2:6" x14ac:dyDescent="0.2">
      <c r="B539" s="47"/>
      <c r="C539" s="47"/>
      <c r="D539" s="47"/>
      <c r="E539" s="47"/>
      <c r="F539" s="47"/>
    </row>
    <row r="540" spans="2:6" x14ac:dyDescent="0.2">
      <c r="B540" s="47"/>
      <c r="C540" s="47"/>
      <c r="D540" s="47"/>
      <c r="E540" s="47"/>
      <c r="F540" s="47"/>
    </row>
    <row r="541" spans="2:6" x14ac:dyDescent="0.2">
      <c r="B541" s="47"/>
      <c r="C541" s="47"/>
      <c r="D541" s="47"/>
      <c r="E541" s="47"/>
      <c r="F541" s="47"/>
    </row>
    <row r="542" spans="2:6" x14ac:dyDescent="0.2">
      <c r="B542" s="47"/>
      <c r="C542" s="47"/>
      <c r="D542" s="47"/>
      <c r="E542" s="47"/>
      <c r="F542" s="47"/>
    </row>
    <row r="543" spans="2:6" x14ac:dyDescent="0.2">
      <c r="B543" s="47"/>
      <c r="C543" s="47"/>
      <c r="D543" s="47"/>
      <c r="E543" s="47"/>
      <c r="F543" s="47"/>
    </row>
    <row r="544" spans="2:6" x14ac:dyDescent="0.2">
      <c r="B544" s="47"/>
      <c r="C544" s="47"/>
      <c r="D544" s="47"/>
      <c r="E544" s="47"/>
      <c r="F544" s="47"/>
    </row>
    <row r="545" spans="2:6" x14ac:dyDescent="0.2">
      <c r="B545" s="47"/>
      <c r="C545" s="47"/>
      <c r="D545" s="47"/>
      <c r="E545" s="47"/>
      <c r="F545" s="47"/>
    </row>
    <row r="546" spans="2:6" x14ac:dyDescent="0.2">
      <c r="B546" s="47"/>
      <c r="C546" s="47"/>
      <c r="D546" s="47"/>
      <c r="E546" s="47"/>
      <c r="F546" s="47"/>
    </row>
    <row r="547" spans="2:6" x14ac:dyDescent="0.2">
      <c r="B547" s="47"/>
      <c r="C547" s="47"/>
      <c r="D547" s="47"/>
      <c r="E547" s="47"/>
      <c r="F547" s="47"/>
    </row>
    <row r="548" spans="2:6" x14ac:dyDescent="0.2">
      <c r="B548" s="47"/>
      <c r="C548" s="47"/>
      <c r="D548" s="47"/>
      <c r="E548" s="47"/>
      <c r="F548" s="47"/>
    </row>
    <row r="549" spans="2:6" x14ac:dyDescent="0.2">
      <c r="B549" s="47"/>
      <c r="C549" s="47"/>
      <c r="D549" s="47"/>
      <c r="E549" s="47"/>
      <c r="F549" s="47"/>
    </row>
    <row r="550" spans="2:6" x14ac:dyDescent="0.2">
      <c r="B550" s="47"/>
      <c r="C550" s="47"/>
      <c r="D550" s="47"/>
      <c r="E550" s="47"/>
      <c r="F550" s="47"/>
    </row>
    <row r="551" spans="2:6" x14ac:dyDescent="0.2">
      <c r="B551" s="47"/>
      <c r="C551" s="47"/>
      <c r="D551" s="47"/>
      <c r="E551" s="47"/>
      <c r="F551" s="47"/>
    </row>
    <row r="552" spans="2:6" x14ac:dyDescent="0.2">
      <c r="B552" s="47"/>
      <c r="C552" s="47"/>
      <c r="D552" s="47"/>
      <c r="E552" s="47"/>
      <c r="F552" s="47"/>
    </row>
    <row r="553" spans="2:6" x14ac:dyDescent="0.2">
      <c r="B553" s="47"/>
      <c r="C553" s="47"/>
      <c r="D553" s="47"/>
      <c r="E553" s="47"/>
      <c r="F553" s="47"/>
    </row>
    <row r="554" spans="2:6" x14ac:dyDescent="0.2">
      <c r="B554" s="47"/>
      <c r="C554" s="47"/>
      <c r="D554" s="47"/>
      <c r="E554" s="47"/>
      <c r="F554" s="47"/>
    </row>
    <row r="555" spans="2:6" x14ac:dyDescent="0.2">
      <c r="B555" s="47"/>
      <c r="C555" s="47"/>
      <c r="D555" s="47"/>
      <c r="E555" s="47"/>
      <c r="F555" s="47"/>
    </row>
    <row r="556" spans="2:6" x14ac:dyDescent="0.2">
      <c r="B556" s="47"/>
      <c r="C556" s="47"/>
      <c r="D556" s="47"/>
      <c r="E556" s="47"/>
      <c r="F556" s="47"/>
    </row>
    <row r="557" spans="2:6" x14ac:dyDescent="0.2">
      <c r="B557" s="47"/>
      <c r="C557" s="47"/>
      <c r="D557" s="47"/>
      <c r="E557" s="47"/>
      <c r="F557" s="47"/>
    </row>
    <row r="558" spans="2:6" x14ac:dyDescent="0.2">
      <c r="B558" s="47"/>
      <c r="C558" s="47"/>
      <c r="D558" s="47"/>
      <c r="E558" s="47"/>
      <c r="F558" s="47"/>
    </row>
    <row r="559" spans="2:6" x14ac:dyDescent="0.2">
      <c r="B559" s="47"/>
      <c r="C559" s="47"/>
      <c r="D559" s="47"/>
      <c r="E559" s="47"/>
      <c r="F559" s="47"/>
    </row>
    <row r="560" spans="2:6" x14ac:dyDescent="0.2">
      <c r="B560" s="47"/>
      <c r="C560" s="47"/>
      <c r="D560" s="47"/>
      <c r="E560" s="47"/>
      <c r="F560" s="47"/>
    </row>
    <row r="561" spans="2:6" x14ac:dyDescent="0.2">
      <c r="B561" s="47"/>
      <c r="C561" s="47"/>
      <c r="D561" s="47"/>
      <c r="E561" s="47"/>
      <c r="F561" s="47"/>
    </row>
    <row r="562" spans="2:6" x14ac:dyDescent="0.2">
      <c r="B562" s="47"/>
      <c r="C562" s="47"/>
      <c r="D562" s="47"/>
      <c r="E562" s="47"/>
      <c r="F562" s="47"/>
    </row>
    <row r="563" spans="2:6" x14ac:dyDescent="0.2">
      <c r="B563" s="47"/>
      <c r="C563" s="47"/>
      <c r="D563" s="47"/>
      <c r="E563" s="47"/>
      <c r="F563" s="47"/>
    </row>
    <row r="564" spans="2:6" x14ac:dyDescent="0.2">
      <c r="B564" s="47"/>
      <c r="C564" s="47"/>
      <c r="D564" s="47"/>
      <c r="E564" s="47"/>
      <c r="F564" s="47"/>
    </row>
    <row r="565" spans="2:6" x14ac:dyDescent="0.2">
      <c r="B565" s="47"/>
      <c r="C565" s="47"/>
      <c r="D565" s="47"/>
      <c r="E565" s="47"/>
      <c r="F565" s="47"/>
    </row>
    <row r="566" spans="2:6" x14ac:dyDescent="0.2">
      <c r="B566" s="47"/>
      <c r="C566" s="47"/>
      <c r="D566" s="47"/>
      <c r="E566" s="47"/>
      <c r="F566" s="47"/>
    </row>
    <row r="567" spans="2:6" x14ac:dyDescent="0.2">
      <c r="B567" s="47"/>
      <c r="C567" s="47"/>
      <c r="D567" s="47"/>
      <c r="E567" s="47"/>
      <c r="F567" s="47"/>
    </row>
    <row r="568" spans="2:6" x14ac:dyDescent="0.2">
      <c r="B568" s="47"/>
      <c r="C568" s="47"/>
      <c r="D568" s="47"/>
      <c r="E568" s="47"/>
      <c r="F568" s="47"/>
    </row>
    <row r="569" spans="2:6" x14ac:dyDescent="0.2">
      <c r="B569" s="47"/>
      <c r="C569" s="47"/>
      <c r="D569" s="47"/>
      <c r="E569" s="47"/>
      <c r="F569" s="47"/>
    </row>
    <row r="570" spans="2:6" x14ac:dyDescent="0.2">
      <c r="B570" s="47"/>
      <c r="C570" s="47"/>
      <c r="D570" s="47"/>
      <c r="E570" s="47"/>
      <c r="F570" s="47"/>
    </row>
    <row r="571" spans="2:6" x14ac:dyDescent="0.2">
      <c r="B571" s="47"/>
      <c r="C571" s="47"/>
      <c r="D571" s="47"/>
      <c r="E571" s="47"/>
      <c r="F571" s="47"/>
    </row>
    <row r="572" spans="2:6" x14ac:dyDescent="0.2">
      <c r="B572" s="47"/>
      <c r="C572" s="47"/>
      <c r="D572" s="47"/>
      <c r="E572" s="47"/>
      <c r="F572" s="47"/>
    </row>
    <row r="573" spans="2:6" x14ac:dyDescent="0.2">
      <c r="B573" s="47"/>
      <c r="C573" s="47"/>
      <c r="D573" s="47"/>
      <c r="E573" s="47"/>
      <c r="F573" s="47"/>
    </row>
    <row r="574" spans="2:6" x14ac:dyDescent="0.2">
      <c r="B574" s="47"/>
      <c r="C574" s="47"/>
      <c r="D574" s="47"/>
      <c r="E574" s="47"/>
      <c r="F574" s="47"/>
    </row>
    <row r="575" spans="2:6" x14ac:dyDescent="0.2">
      <c r="B575" s="47"/>
      <c r="C575" s="47"/>
      <c r="D575" s="47"/>
      <c r="E575" s="47"/>
      <c r="F575" s="47"/>
    </row>
    <row r="576" spans="2:6" x14ac:dyDescent="0.2">
      <c r="B576" s="47"/>
      <c r="C576" s="47"/>
      <c r="D576" s="47"/>
      <c r="E576" s="47"/>
      <c r="F576" s="47"/>
    </row>
    <row r="577" spans="2:6" x14ac:dyDescent="0.2">
      <c r="B577" s="47"/>
      <c r="C577" s="47"/>
      <c r="D577" s="47"/>
      <c r="E577" s="47"/>
      <c r="F577" s="47"/>
    </row>
    <row r="578" spans="2:6" x14ac:dyDescent="0.2">
      <c r="B578" s="47"/>
      <c r="C578" s="47"/>
      <c r="D578" s="47"/>
      <c r="E578" s="47"/>
      <c r="F578" s="47"/>
    </row>
    <row r="579" spans="2:6" x14ac:dyDescent="0.2">
      <c r="B579" s="47"/>
      <c r="C579" s="47"/>
      <c r="D579" s="47"/>
      <c r="E579" s="47"/>
      <c r="F579" s="47"/>
    </row>
    <row r="580" spans="2:6" x14ac:dyDescent="0.2">
      <c r="B580" s="47"/>
      <c r="C580" s="47"/>
      <c r="D580" s="47"/>
      <c r="E580" s="47"/>
      <c r="F580" s="47"/>
    </row>
    <row r="581" spans="2:6" x14ac:dyDescent="0.2">
      <c r="B581" s="47"/>
      <c r="C581" s="47"/>
      <c r="D581" s="47"/>
      <c r="E581" s="47"/>
      <c r="F581" s="47"/>
    </row>
    <row r="582" spans="2:6" x14ac:dyDescent="0.2">
      <c r="B582" s="47"/>
      <c r="C582" s="47"/>
      <c r="D582" s="47"/>
      <c r="E582" s="47"/>
      <c r="F582" s="47"/>
    </row>
    <row r="583" spans="2:6" x14ac:dyDescent="0.2">
      <c r="B583" s="47"/>
      <c r="C583" s="47"/>
      <c r="D583" s="47"/>
      <c r="E583" s="47"/>
      <c r="F583" s="47"/>
    </row>
    <row r="584" spans="2:6" x14ac:dyDescent="0.2">
      <c r="B584" s="47"/>
      <c r="C584" s="47"/>
      <c r="D584" s="47"/>
      <c r="E584" s="47"/>
      <c r="F584" s="47"/>
    </row>
    <row r="585" spans="2:6" x14ac:dyDescent="0.2">
      <c r="B585" s="47"/>
      <c r="C585" s="47"/>
      <c r="D585" s="47"/>
      <c r="E585" s="47"/>
      <c r="F585" s="47"/>
    </row>
    <row r="586" spans="2:6" x14ac:dyDescent="0.2">
      <c r="B586" s="47"/>
      <c r="C586" s="47"/>
      <c r="D586" s="47"/>
      <c r="E586" s="47"/>
      <c r="F586" s="47"/>
    </row>
    <row r="587" spans="2:6" x14ac:dyDescent="0.2">
      <c r="B587" s="47"/>
      <c r="C587" s="47"/>
      <c r="D587" s="47"/>
      <c r="E587" s="47"/>
      <c r="F587" s="47"/>
    </row>
    <row r="588" spans="2:6" x14ac:dyDescent="0.2">
      <c r="B588" s="47"/>
      <c r="C588" s="47"/>
      <c r="D588" s="47"/>
      <c r="E588" s="47"/>
      <c r="F588" s="47"/>
    </row>
    <row r="589" spans="2:6" x14ac:dyDescent="0.2">
      <c r="B589" s="47"/>
      <c r="C589" s="47"/>
      <c r="D589" s="47"/>
      <c r="E589" s="47"/>
      <c r="F589" s="47"/>
    </row>
    <row r="590" spans="2:6" x14ac:dyDescent="0.2">
      <c r="B590" s="47"/>
      <c r="C590" s="47"/>
      <c r="D590" s="47"/>
      <c r="E590" s="47"/>
      <c r="F590" s="47"/>
    </row>
    <row r="591" spans="2:6" x14ac:dyDescent="0.2">
      <c r="B591" s="47"/>
      <c r="C591" s="47"/>
      <c r="D591" s="47"/>
      <c r="E591" s="47"/>
      <c r="F591" s="47"/>
    </row>
    <row r="592" spans="2:6" x14ac:dyDescent="0.2">
      <c r="B592" s="47"/>
      <c r="C592" s="47"/>
      <c r="D592" s="47"/>
      <c r="E592" s="47"/>
      <c r="F592" s="47"/>
    </row>
    <row r="593" spans="2:6" x14ac:dyDescent="0.2">
      <c r="B593" s="47"/>
      <c r="C593" s="47"/>
      <c r="D593" s="47"/>
      <c r="E593" s="47"/>
      <c r="F593" s="47"/>
    </row>
    <row r="594" spans="2:6" x14ac:dyDescent="0.2">
      <c r="B594" s="47"/>
      <c r="C594" s="47"/>
      <c r="D594" s="47"/>
      <c r="E594" s="47"/>
      <c r="F594" s="47"/>
    </row>
    <row r="595" spans="2:6" x14ac:dyDescent="0.2">
      <c r="B595" s="47"/>
      <c r="C595" s="47"/>
      <c r="D595" s="47"/>
      <c r="E595" s="47"/>
      <c r="F595" s="47"/>
    </row>
    <row r="596" spans="2:6" x14ac:dyDescent="0.2">
      <c r="B596" s="47"/>
      <c r="C596" s="47"/>
      <c r="D596" s="47"/>
      <c r="E596" s="47"/>
      <c r="F596" s="47"/>
    </row>
    <row r="597" spans="2:6" x14ac:dyDescent="0.2">
      <c r="B597" s="47"/>
      <c r="C597" s="47"/>
      <c r="D597" s="47"/>
      <c r="E597" s="47"/>
      <c r="F597" s="47"/>
    </row>
    <row r="598" spans="2:6" x14ac:dyDescent="0.2">
      <c r="B598" s="47"/>
      <c r="C598" s="47"/>
      <c r="D598" s="47"/>
      <c r="E598" s="47"/>
      <c r="F598" s="47"/>
    </row>
    <row r="599" spans="2:6" x14ac:dyDescent="0.2">
      <c r="B599" s="47"/>
      <c r="C599" s="47"/>
      <c r="D599" s="47"/>
      <c r="E599" s="47"/>
      <c r="F599" s="47"/>
    </row>
    <row r="600" spans="2:6" x14ac:dyDescent="0.2">
      <c r="B600" s="47"/>
      <c r="C600" s="47"/>
      <c r="D600" s="47"/>
      <c r="E600" s="47"/>
      <c r="F600" s="47"/>
    </row>
    <row r="601" spans="2:6" x14ac:dyDescent="0.2">
      <c r="B601" s="47"/>
      <c r="C601" s="47"/>
      <c r="D601" s="47"/>
      <c r="E601" s="47"/>
      <c r="F601" s="47"/>
    </row>
    <row r="602" spans="2:6" x14ac:dyDescent="0.2">
      <c r="B602" s="47"/>
      <c r="C602" s="47"/>
      <c r="D602" s="47"/>
      <c r="E602" s="47"/>
      <c r="F602" s="47"/>
    </row>
    <row r="603" spans="2:6" x14ac:dyDescent="0.2">
      <c r="B603" s="47"/>
      <c r="C603" s="47"/>
      <c r="D603" s="47"/>
      <c r="E603" s="47"/>
      <c r="F603" s="47"/>
    </row>
    <row r="604" spans="2:6" x14ac:dyDescent="0.2">
      <c r="B604" s="47"/>
      <c r="C604" s="47"/>
      <c r="D604" s="47"/>
      <c r="E604" s="47"/>
      <c r="F604" s="47"/>
    </row>
    <row r="605" spans="2:6" x14ac:dyDescent="0.2">
      <c r="B605" s="47"/>
      <c r="C605" s="47"/>
      <c r="D605" s="47"/>
      <c r="E605" s="47"/>
      <c r="F605" s="47"/>
    </row>
    <row r="606" spans="2:6" x14ac:dyDescent="0.2">
      <c r="B606" s="47"/>
      <c r="C606" s="47"/>
      <c r="D606" s="47"/>
      <c r="E606" s="47"/>
      <c r="F606" s="47"/>
    </row>
    <row r="607" spans="2:6" x14ac:dyDescent="0.2">
      <c r="B607" s="47"/>
      <c r="C607" s="47"/>
      <c r="D607" s="47"/>
      <c r="E607" s="47"/>
      <c r="F607" s="47"/>
    </row>
    <row r="608" spans="2:6" x14ac:dyDescent="0.2">
      <c r="B608" s="47"/>
      <c r="C608" s="47"/>
      <c r="D608" s="47"/>
      <c r="E608" s="47"/>
      <c r="F608" s="47"/>
    </row>
    <row r="609" spans="2:6" x14ac:dyDescent="0.2">
      <c r="B609" s="47"/>
      <c r="C609" s="47"/>
      <c r="D609" s="47"/>
      <c r="E609" s="47"/>
      <c r="F609" s="47"/>
    </row>
    <row r="610" spans="2:6" x14ac:dyDescent="0.2">
      <c r="B610" s="47"/>
      <c r="C610" s="47"/>
      <c r="D610" s="47"/>
      <c r="E610" s="47"/>
      <c r="F610" s="47"/>
    </row>
    <row r="611" spans="2:6" x14ac:dyDescent="0.2">
      <c r="B611" s="47"/>
      <c r="C611" s="47"/>
      <c r="D611" s="47"/>
      <c r="E611" s="47"/>
      <c r="F611" s="47"/>
    </row>
    <row r="612" spans="2:6" x14ac:dyDescent="0.2">
      <c r="B612" s="47"/>
      <c r="C612" s="47"/>
      <c r="D612" s="47"/>
      <c r="E612" s="47"/>
      <c r="F612" s="47"/>
    </row>
    <row r="613" spans="2:6" x14ac:dyDescent="0.2">
      <c r="B613" s="47"/>
      <c r="C613" s="47"/>
      <c r="D613" s="47"/>
      <c r="E613" s="47"/>
      <c r="F613" s="47"/>
    </row>
    <row r="614" spans="2:6" x14ac:dyDescent="0.2">
      <c r="B614" s="47"/>
      <c r="C614" s="47"/>
      <c r="D614" s="47"/>
      <c r="E614" s="47"/>
      <c r="F614" s="47"/>
    </row>
    <row r="615" spans="2:6" x14ac:dyDescent="0.2">
      <c r="B615" s="47"/>
      <c r="C615" s="47"/>
      <c r="D615" s="47"/>
      <c r="E615" s="47"/>
      <c r="F615" s="47"/>
    </row>
    <row r="616" spans="2:6" x14ac:dyDescent="0.2">
      <c r="B616" s="47"/>
      <c r="C616" s="47"/>
      <c r="D616" s="47"/>
      <c r="E616" s="47"/>
      <c r="F616" s="47"/>
    </row>
    <row r="617" spans="2:6" x14ac:dyDescent="0.2">
      <c r="B617" s="47"/>
      <c r="C617" s="47"/>
      <c r="D617" s="47"/>
      <c r="E617" s="47"/>
      <c r="F617" s="47"/>
    </row>
    <row r="618" spans="2:6" x14ac:dyDescent="0.2">
      <c r="B618" s="47"/>
      <c r="C618" s="47"/>
      <c r="D618" s="47"/>
      <c r="E618" s="47"/>
      <c r="F618" s="47"/>
    </row>
    <row r="619" spans="2:6" x14ac:dyDescent="0.2">
      <c r="B619" s="47"/>
      <c r="C619" s="47"/>
      <c r="D619" s="47"/>
      <c r="E619" s="47"/>
      <c r="F619" s="47"/>
    </row>
    <row r="620" spans="2:6" x14ac:dyDescent="0.2">
      <c r="B620" s="47"/>
      <c r="C620" s="47"/>
      <c r="D620" s="47"/>
      <c r="E620" s="47"/>
      <c r="F620" s="47"/>
    </row>
    <row r="621" spans="2:6" x14ac:dyDescent="0.2">
      <c r="B621" s="47"/>
      <c r="C621" s="47"/>
      <c r="D621" s="47"/>
      <c r="E621" s="47"/>
      <c r="F621" s="47"/>
    </row>
    <row r="622" spans="2:6" x14ac:dyDescent="0.2">
      <c r="B622" s="47"/>
      <c r="C622" s="47"/>
      <c r="D622" s="47"/>
      <c r="E622" s="47"/>
      <c r="F622" s="47"/>
    </row>
    <row r="623" spans="2:6" x14ac:dyDescent="0.2">
      <c r="B623" s="47"/>
      <c r="C623" s="47"/>
      <c r="D623" s="47"/>
      <c r="E623" s="47"/>
      <c r="F623" s="47"/>
    </row>
    <row r="624" spans="2:6" x14ac:dyDescent="0.2">
      <c r="B624" s="47"/>
      <c r="C624" s="47"/>
      <c r="D624" s="47"/>
      <c r="E624" s="47"/>
      <c r="F624" s="47"/>
    </row>
    <row r="625" spans="2:6" x14ac:dyDescent="0.2">
      <c r="B625" s="47"/>
      <c r="C625" s="47"/>
      <c r="D625" s="47"/>
      <c r="E625" s="47"/>
      <c r="F625" s="47"/>
    </row>
    <row r="626" spans="2:6" x14ac:dyDescent="0.2">
      <c r="B626" s="47"/>
      <c r="C626" s="47"/>
      <c r="D626" s="47"/>
      <c r="E626" s="47"/>
      <c r="F626" s="47"/>
    </row>
    <row r="627" spans="2:6" x14ac:dyDescent="0.2">
      <c r="B627" s="47"/>
      <c r="C627" s="47"/>
      <c r="D627" s="47"/>
      <c r="E627" s="47"/>
      <c r="F627" s="47"/>
    </row>
    <row r="628" spans="2:6" x14ac:dyDescent="0.2">
      <c r="B628" s="47"/>
      <c r="C628" s="47"/>
      <c r="D628" s="47"/>
      <c r="E628" s="47"/>
      <c r="F628" s="47"/>
    </row>
    <row r="629" spans="2:6" x14ac:dyDescent="0.2">
      <c r="B629" s="47"/>
      <c r="C629" s="47"/>
      <c r="D629" s="47"/>
      <c r="E629" s="47"/>
      <c r="F629" s="47"/>
    </row>
    <row r="630" spans="2:6" x14ac:dyDescent="0.2">
      <c r="B630" s="47"/>
      <c r="C630" s="47"/>
      <c r="D630" s="47"/>
      <c r="E630" s="47"/>
      <c r="F630" s="47"/>
    </row>
    <row r="631" spans="2:6" x14ac:dyDescent="0.2">
      <c r="B631" s="47"/>
      <c r="C631" s="47"/>
      <c r="D631" s="47"/>
      <c r="E631" s="47"/>
      <c r="F631" s="47"/>
    </row>
    <row r="632" spans="2:6" x14ac:dyDescent="0.2">
      <c r="B632" s="47"/>
      <c r="C632" s="47"/>
      <c r="D632" s="47"/>
      <c r="E632" s="47"/>
      <c r="F632" s="47"/>
    </row>
    <row r="633" spans="2:6" x14ac:dyDescent="0.2">
      <c r="B633" s="47"/>
      <c r="C633" s="47"/>
      <c r="D633" s="47"/>
      <c r="E633" s="47"/>
      <c r="F633" s="47"/>
    </row>
    <row r="634" spans="2:6" x14ac:dyDescent="0.2">
      <c r="B634" s="47"/>
      <c r="C634" s="47"/>
      <c r="D634" s="47"/>
      <c r="E634" s="47"/>
      <c r="F634" s="47"/>
    </row>
    <row r="635" spans="2:6" x14ac:dyDescent="0.2">
      <c r="B635" s="47"/>
      <c r="C635" s="47"/>
      <c r="D635" s="47"/>
      <c r="E635" s="47"/>
      <c r="F635" s="47"/>
    </row>
    <row r="636" spans="2:6" x14ac:dyDescent="0.2">
      <c r="B636" s="47"/>
      <c r="C636" s="47"/>
      <c r="D636" s="47"/>
      <c r="E636" s="47"/>
      <c r="F636" s="47"/>
    </row>
    <row r="637" spans="2:6" x14ac:dyDescent="0.2">
      <c r="B637" s="47"/>
      <c r="C637" s="47"/>
      <c r="D637" s="47"/>
      <c r="E637" s="47"/>
      <c r="F637" s="47"/>
    </row>
    <row r="638" spans="2:6" x14ac:dyDescent="0.2">
      <c r="B638" s="47"/>
      <c r="C638" s="47"/>
      <c r="D638" s="47"/>
      <c r="E638" s="47"/>
      <c r="F638" s="47"/>
    </row>
    <row r="639" spans="2:6" x14ac:dyDescent="0.2">
      <c r="B639" s="47"/>
      <c r="C639" s="47"/>
      <c r="D639" s="47"/>
      <c r="E639" s="47"/>
      <c r="F639" s="47"/>
    </row>
    <row r="640" spans="2:6" x14ac:dyDescent="0.2">
      <c r="B640" s="47"/>
      <c r="C640" s="47"/>
      <c r="D640" s="47"/>
      <c r="E640" s="47"/>
      <c r="F640" s="47"/>
    </row>
    <row r="641" spans="2:6" x14ac:dyDescent="0.2">
      <c r="B641" s="47"/>
      <c r="C641" s="47"/>
      <c r="D641" s="47"/>
      <c r="E641" s="47"/>
      <c r="F641" s="47"/>
    </row>
    <row r="642" spans="2:6" x14ac:dyDescent="0.2">
      <c r="B642" s="47"/>
      <c r="C642" s="47"/>
      <c r="D642" s="47"/>
      <c r="E642" s="47"/>
      <c r="F642" s="47"/>
    </row>
    <row r="643" spans="2:6" x14ac:dyDescent="0.2">
      <c r="B643" s="47"/>
      <c r="C643" s="47"/>
      <c r="D643" s="47"/>
      <c r="E643" s="47"/>
      <c r="F643" s="47"/>
    </row>
    <row r="644" spans="2:6" x14ac:dyDescent="0.2">
      <c r="B644" s="47"/>
      <c r="C644" s="47"/>
      <c r="D644" s="47"/>
      <c r="E644" s="47"/>
      <c r="F644" s="47"/>
    </row>
    <row r="645" spans="2:6" x14ac:dyDescent="0.2">
      <c r="B645" s="47"/>
      <c r="C645" s="47"/>
      <c r="D645" s="47"/>
      <c r="E645" s="47"/>
      <c r="F645" s="47"/>
    </row>
    <row r="646" spans="2:6" x14ac:dyDescent="0.2">
      <c r="B646" s="47"/>
      <c r="C646" s="47"/>
      <c r="D646" s="47"/>
      <c r="E646" s="47"/>
      <c r="F646" s="47"/>
    </row>
    <row r="647" spans="2:6" x14ac:dyDescent="0.2">
      <c r="B647" s="47"/>
      <c r="C647" s="47"/>
      <c r="D647" s="47"/>
      <c r="E647" s="47"/>
      <c r="F647" s="47"/>
    </row>
    <row r="648" spans="2:6" x14ac:dyDescent="0.2">
      <c r="B648" s="47"/>
      <c r="C648" s="47"/>
      <c r="D648" s="47"/>
      <c r="E648" s="47"/>
      <c r="F648" s="47"/>
    </row>
    <row r="649" spans="2:6" x14ac:dyDescent="0.2">
      <c r="B649" s="47"/>
      <c r="C649" s="47"/>
      <c r="D649" s="47"/>
      <c r="E649" s="47"/>
      <c r="F649" s="47"/>
    </row>
    <row r="650" spans="2:6" x14ac:dyDescent="0.2">
      <c r="B650" s="47"/>
      <c r="C650" s="47"/>
      <c r="D650" s="47"/>
      <c r="E650" s="47"/>
      <c r="F650" s="47"/>
    </row>
    <row r="651" spans="2:6" x14ac:dyDescent="0.2">
      <c r="B651" s="47"/>
      <c r="C651" s="47"/>
      <c r="D651" s="47"/>
      <c r="E651" s="47"/>
      <c r="F651" s="47"/>
    </row>
    <row r="652" spans="2:6" x14ac:dyDescent="0.2">
      <c r="B652" s="47"/>
      <c r="C652" s="47"/>
      <c r="D652" s="47"/>
      <c r="E652" s="47"/>
      <c r="F652" s="47"/>
    </row>
    <row r="653" spans="2:6" x14ac:dyDescent="0.2">
      <c r="B653" s="47"/>
      <c r="C653" s="47"/>
      <c r="D653" s="47"/>
      <c r="E653" s="47"/>
      <c r="F653" s="47"/>
    </row>
    <row r="654" spans="2:6" x14ac:dyDescent="0.2">
      <c r="B654" s="47"/>
      <c r="C654" s="47"/>
      <c r="D654" s="47"/>
      <c r="E654" s="47"/>
      <c r="F654" s="47"/>
    </row>
    <row r="655" spans="2:6" x14ac:dyDescent="0.2">
      <c r="B655" s="47"/>
      <c r="C655" s="47"/>
      <c r="D655" s="47"/>
      <c r="E655" s="47"/>
      <c r="F655" s="47"/>
    </row>
    <row r="656" spans="2:6" x14ac:dyDescent="0.2">
      <c r="B656" s="47"/>
      <c r="C656" s="47"/>
      <c r="D656" s="47"/>
      <c r="E656" s="47"/>
      <c r="F656" s="47"/>
    </row>
    <row r="657" spans="2:6" x14ac:dyDescent="0.2">
      <c r="B657" s="47"/>
      <c r="C657" s="47"/>
      <c r="D657" s="47"/>
      <c r="E657" s="47"/>
      <c r="F657" s="47"/>
    </row>
    <row r="658" spans="2:6" x14ac:dyDescent="0.2">
      <c r="B658" s="47"/>
      <c r="C658" s="47"/>
      <c r="D658" s="47"/>
      <c r="E658" s="47"/>
      <c r="F658" s="47"/>
    </row>
    <row r="659" spans="2:6" x14ac:dyDescent="0.2">
      <c r="B659" s="47"/>
      <c r="C659" s="47"/>
      <c r="D659" s="47"/>
      <c r="E659" s="47"/>
      <c r="F659" s="47"/>
    </row>
    <row r="660" spans="2:6" x14ac:dyDescent="0.2">
      <c r="B660" s="47"/>
      <c r="C660" s="47"/>
      <c r="D660" s="47"/>
      <c r="E660" s="47"/>
      <c r="F660" s="47"/>
    </row>
    <row r="661" spans="2:6" x14ac:dyDescent="0.2">
      <c r="B661" s="47"/>
      <c r="C661" s="47"/>
      <c r="D661" s="47"/>
      <c r="E661" s="47"/>
      <c r="F661" s="47"/>
    </row>
    <row r="662" spans="2:6" x14ac:dyDescent="0.2">
      <c r="B662" s="47"/>
      <c r="C662" s="47"/>
      <c r="D662" s="47"/>
      <c r="E662" s="47"/>
      <c r="F662" s="47"/>
    </row>
    <row r="663" spans="2:6" x14ac:dyDescent="0.2">
      <c r="B663" s="47"/>
      <c r="C663" s="47"/>
      <c r="D663" s="47"/>
      <c r="E663" s="47"/>
      <c r="F663" s="47"/>
    </row>
    <row r="664" spans="2:6" x14ac:dyDescent="0.2">
      <c r="B664" s="47"/>
      <c r="C664" s="47"/>
      <c r="D664" s="47"/>
      <c r="E664" s="47"/>
      <c r="F664" s="47"/>
    </row>
    <row r="665" spans="2:6" x14ac:dyDescent="0.2">
      <c r="B665" s="47"/>
      <c r="C665" s="47"/>
      <c r="D665" s="47"/>
      <c r="E665" s="47"/>
      <c r="F665" s="47"/>
    </row>
    <row r="666" spans="2:6" x14ac:dyDescent="0.2">
      <c r="B666" s="47"/>
      <c r="C666" s="47"/>
      <c r="D666" s="47"/>
      <c r="E666" s="47"/>
      <c r="F666" s="47"/>
    </row>
    <row r="667" spans="2:6" x14ac:dyDescent="0.2">
      <c r="B667" s="47"/>
      <c r="C667" s="47"/>
      <c r="D667" s="47"/>
      <c r="E667" s="47"/>
      <c r="F667" s="47"/>
    </row>
    <row r="668" spans="2:6" x14ac:dyDescent="0.2">
      <c r="B668" s="47"/>
      <c r="C668" s="47"/>
      <c r="D668" s="47"/>
      <c r="E668" s="47"/>
      <c r="F668" s="47"/>
    </row>
    <row r="669" spans="2:6" x14ac:dyDescent="0.2">
      <c r="B669" s="47"/>
      <c r="C669" s="47"/>
      <c r="D669" s="47"/>
      <c r="E669" s="47"/>
      <c r="F669" s="47"/>
    </row>
    <row r="670" spans="2:6" x14ac:dyDescent="0.2">
      <c r="B670" s="47"/>
      <c r="C670" s="47"/>
      <c r="D670" s="47"/>
      <c r="E670" s="47"/>
      <c r="F670" s="47"/>
    </row>
    <row r="671" spans="2:6" x14ac:dyDescent="0.2">
      <c r="B671" s="47"/>
      <c r="C671" s="47"/>
      <c r="D671" s="47"/>
      <c r="E671" s="47"/>
      <c r="F671" s="47"/>
    </row>
    <row r="672" spans="2:6" x14ac:dyDescent="0.2">
      <c r="B672" s="47"/>
      <c r="C672" s="47"/>
      <c r="D672" s="47"/>
      <c r="E672" s="47"/>
      <c r="F672" s="47"/>
    </row>
    <row r="673" spans="2:6" x14ac:dyDescent="0.2">
      <c r="B673" s="47"/>
      <c r="C673" s="47"/>
      <c r="D673" s="47"/>
      <c r="E673" s="47"/>
      <c r="F673" s="47"/>
    </row>
    <row r="674" spans="2:6" x14ac:dyDescent="0.2">
      <c r="B674" s="47"/>
      <c r="C674" s="47"/>
      <c r="D674" s="47"/>
      <c r="E674" s="47"/>
      <c r="F674" s="47"/>
    </row>
    <row r="675" spans="2:6" x14ac:dyDescent="0.2">
      <c r="B675" s="47"/>
      <c r="C675" s="47"/>
      <c r="D675" s="47"/>
      <c r="E675" s="47"/>
      <c r="F675" s="47"/>
    </row>
    <row r="676" spans="2:6" x14ac:dyDescent="0.2">
      <c r="B676" s="47"/>
      <c r="C676" s="47"/>
      <c r="D676" s="47"/>
      <c r="E676" s="47"/>
      <c r="F676" s="47"/>
    </row>
    <row r="677" spans="2:6" x14ac:dyDescent="0.2">
      <c r="B677" s="47"/>
      <c r="C677" s="47"/>
      <c r="D677" s="47"/>
      <c r="E677" s="47"/>
      <c r="F677" s="47"/>
    </row>
    <row r="678" spans="2:6" x14ac:dyDescent="0.2">
      <c r="B678" s="47"/>
      <c r="C678" s="47"/>
      <c r="D678" s="47"/>
      <c r="E678" s="47"/>
      <c r="F678" s="47"/>
    </row>
    <row r="679" spans="2:6" x14ac:dyDescent="0.2">
      <c r="B679" s="47"/>
      <c r="C679" s="47"/>
      <c r="D679" s="47"/>
      <c r="E679" s="47"/>
      <c r="F679" s="47"/>
    </row>
    <row r="680" spans="2:6" x14ac:dyDescent="0.2">
      <c r="B680" s="47"/>
      <c r="C680" s="47"/>
      <c r="D680" s="47"/>
      <c r="E680" s="47"/>
      <c r="F680" s="47"/>
    </row>
    <row r="681" spans="2:6" x14ac:dyDescent="0.2">
      <c r="B681" s="47"/>
      <c r="C681" s="47"/>
      <c r="D681" s="47"/>
      <c r="E681" s="47"/>
      <c r="F681" s="47"/>
    </row>
    <row r="682" spans="2:6" x14ac:dyDescent="0.2">
      <c r="B682" s="47"/>
      <c r="C682" s="47"/>
      <c r="D682" s="47"/>
      <c r="E682" s="47"/>
      <c r="F682" s="47"/>
    </row>
    <row r="683" spans="2:6" x14ac:dyDescent="0.2">
      <c r="B683" s="47"/>
      <c r="C683" s="47"/>
      <c r="D683" s="47"/>
      <c r="E683" s="47"/>
      <c r="F683" s="47"/>
    </row>
    <row r="684" spans="2:6" x14ac:dyDescent="0.2">
      <c r="B684" s="47"/>
      <c r="C684" s="47"/>
      <c r="D684" s="47"/>
      <c r="E684" s="47"/>
      <c r="F684" s="47"/>
    </row>
    <row r="685" spans="2:6" x14ac:dyDescent="0.2">
      <c r="B685" s="47"/>
      <c r="C685" s="47"/>
      <c r="D685" s="47"/>
      <c r="E685" s="47"/>
      <c r="F685" s="47"/>
    </row>
    <row r="686" spans="2:6" x14ac:dyDescent="0.2">
      <c r="B686" s="47"/>
      <c r="C686" s="47"/>
      <c r="D686" s="47"/>
      <c r="E686" s="47"/>
      <c r="F686" s="47"/>
    </row>
    <row r="687" spans="2:6" x14ac:dyDescent="0.2">
      <c r="B687" s="47"/>
      <c r="C687" s="47"/>
      <c r="D687" s="47"/>
      <c r="E687" s="47"/>
      <c r="F687" s="47"/>
    </row>
    <row r="688" spans="2:6" x14ac:dyDescent="0.2">
      <c r="B688" s="47"/>
      <c r="C688" s="47"/>
      <c r="D688" s="47"/>
      <c r="E688" s="47"/>
      <c r="F688" s="47"/>
    </row>
    <row r="689" spans="2:6" x14ac:dyDescent="0.2">
      <c r="B689" s="47"/>
      <c r="C689" s="47"/>
      <c r="D689" s="47"/>
      <c r="E689" s="47"/>
      <c r="F689" s="47"/>
    </row>
    <row r="690" spans="2:6" x14ac:dyDescent="0.2">
      <c r="B690" s="47"/>
      <c r="C690" s="47"/>
      <c r="D690" s="47"/>
      <c r="E690" s="47"/>
      <c r="F690" s="47"/>
    </row>
    <row r="691" spans="2:6" x14ac:dyDescent="0.2">
      <c r="B691" s="47"/>
      <c r="C691" s="47"/>
      <c r="D691" s="47"/>
      <c r="E691" s="47"/>
      <c r="F691" s="47"/>
    </row>
    <row r="692" spans="2:6" x14ac:dyDescent="0.2">
      <c r="B692" s="47"/>
      <c r="C692" s="47"/>
      <c r="D692" s="47"/>
      <c r="E692" s="47"/>
      <c r="F692" s="47"/>
    </row>
    <row r="693" spans="2:6" x14ac:dyDescent="0.2">
      <c r="B693" s="47"/>
      <c r="C693" s="47"/>
      <c r="D693" s="47"/>
      <c r="E693" s="47"/>
      <c r="F693" s="47"/>
    </row>
    <row r="694" spans="2:6" x14ac:dyDescent="0.2">
      <c r="B694" s="47"/>
      <c r="C694" s="47"/>
      <c r="D694" s="47"/>
      <c r="E694" s="47"/>
      <c r="F694" s="47"/>
    </row>
    <row r="695" spans="2:6" x14ac:dyDescent="0.2">
      <c r="B695" s="47"/>
      <c r="C695" s="47"/>
      <c r="D695" s="47"/>
      <c r="E695" s="47"/>
      <c r="F695" s="47"/>
    </row>
    <row r="696" spans="2:6" x14ac:dyDescent="0.2">
      <c r="B696" s="47"/>
      <c r="C696" s="47"/>
      <c r="D696" s="47"/>
      <c r="E696" s="47"/>
      <c r="F696" s="47"/>
    </row>
    <row r="697" spans="2:6" x14ac:dyDescent="0.2">
      <c r="B697" s="47"/>
      <c r="C697" s="47"/>
      <c r="D697" s="47"/>
      <c r="E697" s="47"/>
      <c r="F697" s="47"/>
    </row>
    <row r="698" spans="2:6" x14ac:dyDescent="0.2">
      <c r="B698" s="47"/>
      <c r="C698" s="47"/>
      <c r="D698" s="47"/>
      <c r="E698" s="47"/>
      <c r="F698" s="47"/>
    </row>
    <row r="699" spans="2:6" x14ac:dyDescent="0.2">
      <c r="B699" s="47"/>
      <c r="C699" s="47"/>
      <c r="D699" s="47"/>
      <c r="E699" s="47"/>
      <c r="F699" s="47"/>
    </row>
    <row r="700" spans="2:6" x14ac:dyDescent="0.2">
      <c r="B700" s="47"/>
      <c r="C700" s="47"/>
      <c r="D700" s="47"/>
      <c r="E700" s="47"/>
      <c r="F700" s="47"/>
    </row>
    <row r="701" spans="2:6" x14ac:dyDescent="0.2">
      <c r="B701" s="47"/>
      <c r="C701" s="47"/>
      <c r="D701" s="47"/>
      <c r="E701" s="47"/>
      <c r="F701" s="47"/>
    </row>
    <row r="702" spans="2:6" x14ac:dyDescent="0.2">
      <c r="B702" s="47"/>
      <c r="C702" s="47"/>
      <c r="D702" s="47"/>
      <c r="E702" s="47"/>
      <c r="F702" s="47"/>
    </row>
    <row r="703" spans="2:6" x14ac:dyDescent="0.2">
      <c r="B703" s="47"/>
      <c r="C703" s="47"/>
      <c r="D703" s="47"/>
      <c r="E703" s="47"/>
      <c r="F703" s="47"/>
    </row>
    <row r="704" spans="2:6" x14ac:dyDescent="0.2">
      <c r="B704" s="47"/>
      <c r="C704" s="47"/>
      <c r="D704" s="47"/>
      <c r="E704" s="47"/>
      <c r="F704" s="47"/>
    </row>
    <row r="705" spans="2:6" x14ac:dyDescent="0.2">
      <c r="B705" s="47"/>
      <c r="C705" s="47"/>
      <c r="D705" s="47"/>
      <c r="E705" s="47"/>
      <c r="F705" s="47"/>
    </row>
    <row r="706" spans="2:6" x14ac:dyDescent="0.2">
      <c r="B706" s="47"/>
      <c r="C706" s="47"/>
      <c r="D706" s="47"/>
      <c r="E706" s="47"/>
      <c r="F706" s="47"/>
    </row>
    <row r="707" spans="2:6" x14ac:dyDescent="0.2">
      <c r="B707" s="47"/>
      <c r="C707" s="47"/>
      <c r="D707" s="47"/>
      <c r="E707" s="47"/>
      <c r="F707" s="47"/>
    </row>
    <row r="708" spans="2:6" x14ac:dyDescent="0.2">
      <c r="B708" s="47"/>
      <c r="C708" s="47"/>
      <c r="D708" s="47"/>
      <c r="E708" s="47"/>
      <c r="F708" s="47"/>
    </row>
    <row r="709" spans="2:6" x14ac:dyDescent="0.2">
      <c r="B709" s="47"/>
      <c r="C709" s="47"/>
      <c r="D709" s="47"/>
      <c r="E709" s="47"/>
      <c r="F709" s="47"/>
    </row>
    <row r="710" spans="2:6" x14ac:dyDescent="0.2">
      <c r="B710" s="47"/>
      <c r="C710" s="47"/>
      <c r="D710" s="47"/>
      <c r="E710" s="47"/>
      <c r="F710" s="47"/>
    </row>
    <row r="711" spans="2:6" x14ac:dyDescent="0.2">
      <c r="B711" s="47"/>
      <c r="C711" s="47"/>
      <c r="D711" s="47"/>
      <c r="E711" s="47"/>
      <c r="F711" s="47"/>
    </row>
    <row r="712" spans="2:6" x14ac:dyDescent="0.2">
      <c r="B712" s="47"/>
      <c r="C712" s="47"/>
      <c r="D712" s="47"/>
      <c r="E712" s="47"/>
      <c r="F712" s="47"/>
    </row>
    <row r="713" spans="2:6" x14ac:dyDescent="0.2">
      <c r="B713" s="47"/>
      <c r="C713" s="47"/>
      <c r="D713" s="47"/>
      <c r="E713" s="47"/>
      <c r="F713" s="47"/>
    </row>
    <row r="714" spans="2:6" x14ac:dyDescent="0.2">
      <c r="B714" s="47"/>
      <c r="C714" s="47"/>
      <c r="D714" s="47"/>
      <c r="E714" s="47"/>
      <c r="F714" s="47"/>
    </row>
    <row r="715" spans="2:6" x14ac:dyDescent="0.2">
      <c r="B715" s="47"/>
      <c r="C715" s="47"/>
      <c r="D715" s="47"/>
      <c r="E715" s="47"/>
      <c r="F715" s="47"/>
    </row>
    <row r="716" spans="2:6" x14ac:dyDescent="0.2">
      <c r="B716" s="47"/>
      <c r="C716" s="47"/>
      <c r="D716" s="47"/>
      <c r="E716" s="47"/>
      <c r="F716" s="47"/>
    </row>
    <row r="717" spans="2:6" x14ac:dyDescent="0.2">
      <c r="B717" s="47"/>
      <c r="C717" s="47"/>
      <c r="D717" s="47"/>
      <c r="E717" s="47"/>
      <c r="F717" s="47"/>
    </row>
    <row r="718" spans="2:6" x14ac:dyDescent="0.2">
      <c r="B718" s="47"/>
      <c r="C718" s="47"/>
      <c r="D718" s="47"/>
      <c r="E718" s="47"/>
      <c r="F718" s="47"/>
    </row>
    <row r="719" spans="2:6" x14ac:dyDescent="0.2">
      <c r="B719" s="47"/>
      <c r="C719" s="47"/>
      <c r="D719" s="47"/>
      <c r="E719" s="47"/>
      <c r="F719" s="47"/>
    </row>
    <row r="720" spans="2:6" x14ac:dyDescent="0.2">
      <c r="B720" s="47"/>
      <c r="C720" s="47"/>
      <c r="D720" s="47"/>
      <c r="E720" s="47"/>
      <c r="F720" s="47"/>
    </row>
    <row r="721" spans="2:6" x14ac:dyDescent="0.2">
      <c r="B721" s="47"/>
      <c r="C721" s="47"/>
      <c r="D721" s="47"/>
      <c r="E721" s="47"/>
      <c r="F721" s="47"/>
    </row>
    <row r="722" spans="2:6" x14ac:dyDescent="0.2">
      <c r="B722" s="47"/>
      <c r="C722" s="47"/>
      <c r="D722" s="47"/>
      <c r="E722" s="47"/>
      <c r="F722" s="47"/>
    </row>
    <row r="723" spans="2:6" x14ac:dyDescent="0.2">
      <c r="B723" s="47"/>
      <c r="C723" s="47"/>
      <c r="D723" s="47"/>
      <c r="E723" s="47"/>
      <c r="F723" s="47"/>
    </row>
    <row r="724" spans="2:6" x14ac:dyDescent="0.2">
      <c r="B724" s="47"/>
      <c r="C724" s="47"/>
      <c r="D724" s="47"/>
      <c r="E724" s="47"/>
      <c r="F724" s="47"/>
    </row>
    <row r="725" spans="2:6" x14ac:dyDescent="0.2">
      <c r="B725" s="47"/>
      <c r="C725" s="47"/>
      <c r="D725" s="47"/>
      <c r="E725" s="47"/>
      <c r="F725" s="47"/>
    </row>
    <row r="726" spans="2:6" x14ac:dyDescent="0.2">
      <c r="B726" s="47"/>
      <c r="C726" s="47"/>
      <c r="D726" s="47"/>
      <c r="E726" s="47"/>
      <c r="F726" s="47"/>
    </row>
    <row r="727" spans="2:6" x14ac:dyDescent="0.2">
      <c r="B727" s="47"/>
      <c r="C727" s="47"/>
      <c r="D727" s="47"/>
      <c r="E727" s="47"/>
      <c r="F727" s="47"/>
    </row>
    <row r="728" spans="2:6" x14ac:dyDescent="0.2">
      <c r="B728" s="47"/>
      <c r="C728" s="47"/>
      <c r="D728" s="47"/>
      <c r="E728" s="47"/>
      <c r="F728" s="47"/>
    </row>
    <row r="729" spans="2:6" x14ac:dyDescent="0.2">
      <c r="B729" s="47"/>
      <c r="C729" s="47"/>
      <c r="D729" s="47"/>
      <c r="E729" s="47"/>
      <c r="F729" s="47"/>
    </row>
    <row r="730" spans="2:6" x14ac:dyDescent="0.2">
      <c r="B730" s="47"/>
      <c r="C730" s="47"/>
      <c r="D730" s="47"/>
      <c r="E730" s="47"/>
      <c r="F730" s="47"/>
    </row>
    <row r="731" spans="2:6" x14ac:dyDescent="0.2">
      <c r="B731" s="47"/>
      <c r="C731" s="47"/>
      <c r="D731" s="47"/>
      <c r="E731" s="47"/>
      <c r="F731" s="47"/>
    </row>
    <row r="732" spans="2:6" x14ac:dyDescent="0.2">
      <c r="B732" s="47"/>
      <c r="C732" s="47"/>
      <c r="D732" s="47"/>
      <c r="E732" s="47"/>
      <c r="F732" s="47"/>
    </row>
    <row r="733" spans="2:6" x14ac:dyDescent="0.2">
      <c r="B733" s="47"/>
      <c r="C733" s="47"/>
      <c r="D733" s="47"/>
      <c r="E733" s="47"/>
      <c r="F733" s="47"/>
    </row>
    <row r="734" spans="2:6" x14ac:dyDescent="0.2">
      <c r="B734" s="47"/>
      <c r="C734" s="47"/>
      <c r="D734" s="47"/>
      <c r="E734" s="47"/>
      <c r="F734" s="47"/>
    </row>
    <row r="735" spans="2:6" x14ac:dyDescent="0.2">
      <c r="B735" s="47"/>
      <c r="C735" s="47"/>
      <c r="D735" s="47"/>
      <c r="E735" s="47"/>
      <c r="F735" s="47"/>
    </row>
    <row r="736" spans="2:6" x14ac:dyDescent="0.2">
      <c r="B736" s="47"/>
      <c r="C736" s="47"/>
      <c r="D736" s="47"/>
      <c r="E736" s="47"/>
      <c r="F736" s="47"/>
    </row>
    <row r="737" spans="2:6" x14ac:dyDescent="0.2">
      <c r="B737" s="47"/>
      <c r="C737" s="47"/>
      <c r="D737" s="47"/>
      <c r="E737" s="47"/>
      <c r="F737" s="47"/>
    </row>
    <row r="738" spans="2:6" x14ac:dyDescent="0.2">
      <c r="B738" s="47"/>
      <c r="C738" s="47"/>
      <c r="D738" s="47"/>
      <c r="E738" s="47"/>
      <c r="F738" s="47"/>
    </row>
    <row r="739" spans="2:6" x14ac:dyDescent="0.2">
      <c r="B739" s="47"/>
      <c r="C739" s="47"/>
      <c r="D739" s="47"/>
      <c r="E739" s="47"/>
      <c r="F739" s="47"/>
    </row>
    <row r="740" spans="2:6" x14ac:dyDescent="0.2">
      <c r="B740" s="47"/>
      <c r="C740" s="47"/>
      <c r="D740" s="47"/>
      <c r="E740" s="47"/>
      <c r="F740" s="47"/>
    </row>
    <row r="741" spans="2:6" x14ac:dyDescent="0.2">
      <c r="B741" s="47"/>
      <c r="C741" s="47"/>
      <c r="D741" s="47"/>
      <c r="E741" s="47"/>
      <c r="F741" s="47"/>
    </row>
    <row r="742" spans="2:6" x14ac:dyDescent="0.2">
      <c r="B742" s="47"/>
      <c r="C742" s="47"/>
      <c r="D742" s="47"/>
      <c r="E742" s="47"/>
      <c r="F742" s="47"/>
    </row>
    <row r="743" spans="2:6" x14ac:dyDescent="0.2">
      <c r="B743" s="47"/>
      <c r="C743" s="47"/>
      <c r="D743" s="47"/>
      <c r="E743" s="47"/>
      <c r="F743" s="47"/>
    </row>
    <row r="744" spans="2:6" x14ac:dyDescent="0.2">
      <c r="B744" s="47"/>
      <c r="C744" s="47"/>
      <c r="D744" s="47"/>
      <c r="E744" s="47"/>
      <c r="F744" s="47"/>
    </row>
    <row r="745" spans="2:6" x14ac:dyDescent="0.2">
      <c r="B745" s="47"/>
      <c r="C745" s="47"/>
      <c r="D745" s="47"/>
      <c r="E745" s="47"/>
      <c r="F745" s="47"/>
    </row>
    <row r="746" spans="2:6" x14ac:dyDescent="0.2">
      <c r="B746" s="47"/>
      <c r="C746" s="47"/>
      <c r="D746" s="47"/>
      <c r="E746" s="47"/>
      <c r="F746" s="47"/>
    </row>
    <row r="747" spans="2:6" x14ac:dyDescent="0.2">
      <c r="B747" s="47"/>
      <c r="C747" s="47"/>
      <c r="D747" s="47"/>
      <c r="E747" s="47"/>
      <c r="F747" s="47"/>
    </row>
    <row r="748" spans="2:6" x14ac:dyDescent="0.2">
      <c r="B748" s="47"/>
      <c r="C748" s="47"/>
      <c r="D748" s="47"/>
      <c r="E748" s="47"/>
      <c r="F748" s="47"/>
    </row>
    <row r="749" spans="2:6" x14ac:dyDescent="0.2">
      <c r="B749" s="47"/>
      <c r="C749" s="47"/>
      <c r="D749" s="47"/>
      <c r="E749" s="47"/>
      <c r="F749" s="47"/>
    </row>
    <row r="750" spans="2:6" x14ac:dyDescent="0.2">
      <c r="B750" s="47"/>
      <c r="C750" s="47"/>
      <c r="D750" s="47"/>
      <c r="E750" s="47"/>
      <c r="F750" s="47"/>
    </row>
    <row r="751" spans="2:6" x14ac:dyDescent="0.2">
      <c r="B751" s="47"/>
      <c r="C751" s="47"/>
      <c r="D751" s="47"/>
      <c r="E751" s="47"/>
      <c r="F751" s="47"/>
    </row>
    <row r="752" spans="2:6" x14ac:dyDescent="0.2">
      <c r="B752" s="47"/>
      <c r="C752" s="47"/>
      <c r="D752" s="47"/>
      <c r="E752" s="47"/>
      <c r="F752" s="47"/>
    </row>
    <row r="753" spans="2:6" x14ac:dyDescent="0.2">
      <c r="B753" s="47"/>
      <c r="C753" s="47"/>
      <c r="D753" s="47"/>
      <c r="E753" s="47"/>
      <c r="F753" s="47"/>
    </row>
    <row r="754" spans="2:6" x14ac:dyDescent="0.2">
      <c r="B754" s="47"/>
      <c r="C754" s="47"/>
      <c r="D754" s="47"/>
      <c r="E754" s="47"/>
      <c r="F754" s="47"/>
    </row>
    <row r="755" spans="2:6" x14ac:dyDescent="0.2">
      <c r="B755" s="47"/>
      <c r="C755" s="47"/>
      <c r="D755" s="47"/>
      <c r="E755" s="47"/>
      <c r="F755" s="47"/>
    </row>
    <row r="756" spans="2:6" x14ac:dyDescent="0.2">
      <c r="B756" s="47"/>
      <c r="C756" s="47"/>
      <c r="D756" s="47"/>
      <c r="E756" s="47"/>
      <c r="F756" s="47"/>
    </row>
    <row r="757" spans="2:6" x14ac:dyDescent="0.2">
      <c r="B757" s="47"/>
      <c r="C757" s="47"/>
      <c r="D757" s="47"/>
      <c r="E757" s="47"/>
      <c r="F757" s="47"/>
    </row>
    <row r="758" spans="2:6" x14ac:dyDescent="0.2">
      <c r="B758" s="47"/>
      <c r="C758" s="47"/>
      <c r="D758" s="47"/>
      <c r="E758" s="47"/>
      <c r="F758" s="47"/>
    </row>
    <row r="759" spans="2:6" x14ac:dyDescent="0.2">
      <c r="B759" s="47"/>
      <c r="C759" s="47"/>
      <c r="D759" s="47"/>
      <c r="E759" s="47"/>
      <c r="F759" s="47"/>
    </row>
    <row r="760" spans="2:6" x14ac:dyDescent="0.2">
      <c r="B760" s="47"/>
      <c r="C760" s="47"/>
      <c r="D760" s="47"/>
      <c r="E760" s="47"/>
      <c r="F760" s="47"/>
    </row>
    <row r="761" spans="2:6" x14ac:dyDescent="0.2">
      <c r="B761" s="47"/>
      <c r="C761" s="47"/>
      <c r="D761" s="47"/>
      <c r="E761" s="47"/>
      <c r="F761" s="47"/>
    </row>
    <row r="762" spans="2:6" x14ac:dyDescent="0.2">
      <c r="B762" s="47"/>
      <c r="C762" s="47"/>
      <c r="D762" s="47"/>
      <c r="E762" s="47"/>
      <c r="F762" s="47"/>
    </row>
    <row r="763" spans="2:6" x14ac:dyDescent="0.2">
      <c r="B763" s="47"/>
      <c r="C763" s="47"/>
      <c r="D763" s="47"/>
      <c r="E763" s="47"/>
      <c r="F763" s="47"/>
    </row>
    <row r="764" spans="2:6" x14ac:dyDescent="0.2">
      <c r="B764" s="47"/>
      <c r="C764" s="47"/>
      <c r="D764" s="47"/>
      <c r="E764" s="47"/>
      <c r="F764" s="47"/>
    </row>
    <row r="765" spans="2:6" x14ac:dyDescent="0.2">
      <c r="B765" s="47"/>
      <c r="C765" s="47"/>
      <c r="D765" s="47"/>
      <c r="E765" s="47"/>
      <c r="F765" s="47"/>
    </row>
    <row r="766" spans="2:6" x14ac:dyDescent="0.2">
      <c r="B766" s="47"/>
      <c r="C766" s="47"/>
      <c r="D766" s="47"/>
      <c r="E766" s="47"/>
      <c r="F766" s="47"/>
    </row>
    <row r="767" spans="2:6" x14ac:dyDescent="0.2">
      <c r="B767" s="47"/>
      <c r="C767" s="47"/>
      <c r="D767" s="47"/>
      <c r="E767" s="47"/>
      <c r="F767" s="47"/>
    </row>
    <row r="768" spans="2:6" x14ac:dyDescent="0.2">
      <c r="B768" s="47"/>
      <c r="C768" s="47"/>
      <c r="D768" s="47"/>
      <c r="E768" s="47"/>
      <c r="F768" s="47"/>
    </row>
    <row r="769" spans="2:6" x14ac:dyDescent="0.2">
      <c r="B769" s="47"/>
      <c r="C769" s="47"/>
      <c r="D769" s="47"/>
      <c r="E769" s="47"/>
      <c r="F769" s="47"/>
    </row>
    <row r="770" spans="2:6" x14ac:dyDescent="0.2">
      <c r="B770" s="47"/>
      <c r="C770" s="47"/>
      <c r="D770" s="47"/>
      <c r="E770" s="47"/>
      <c r="F770" s="47"/>
    </row>
    <row r="771" spans="2:6" x14ac:dyDescent="0.2">
      <c r="B771" s="47"/>
      <c r="C771" s="47"/>
      <c r="D771" s="47"/>
      <c r="E771" s="47"/>
      <c r="F771" s="47"/>
    </row>
    <row r="772" spans="2:6" x14ac:dyDescent="0.2">
      <c r="B772" s="47"/>
      <c r="C772" s="47"/>
      <c r="D772" s="47"/>
      <c r="E772" s="47"/>
      <c r="F772" s="47"/>
    </row>
    <row r="773" spans="2:6" x14ac:dyDescent="0.2">
      <c r="B773" s="47"/>
      <c r="C773" s="47"/>
      <c r="D773" s="47"/>
      <c r="E773" s="47"/>
      <c r="F773" s="47"/>
    </row>
    <row r="774" spans="2:6" x14ac:dyDescent="0.2">
      <c r="B774" s="47"/>
      <c r="C774" s="47"/>
      <c r="D774" s="47"/>
      <c r="E774" s="47"/>
      <c r="F774" s="47"/>
    </row>
    <row r="775" spans="2:6" x14ac:dyDescent="0.2">
      <c r="B775" s="47"/>
      <c r="C775" s="47"/>
      <c r="D775" s="47"/>
      <c r="E775" s="47"/>
      <c r="F775" s="47"/>
    </row>
    <row r="776" spans="2:6" x14ac:dyDescent="0.2">
      <c r="B776" s="47"/>
      <c r="C776" s="47"/>
      <c r="D776" s="47"/>
      <c r="E776" s="47"/>
      <c r="F776" s="47"/>
    </row>
    <row r="777" spans="2:6" x14ac:dyDescent="0.2">
      <c r="B777" s="47"/>
      <c r="C777" s="47"/>
      <c r="D777" s="47"/>
      <c r="E777" s="47"/>
      <c r="F777" s="47"/>
    </row>
    <row r="778" spans="2:6" x14ac:dyDescent="0.2">
      <c r="B778" s="47"/>
      <c r="C778" s="47"/>
      <c r="D778" s="47"/>
      <c r="E778" s="47"/>
      <c r="F778" s="47"/>
    </row>
    <row r="779" spans="2:6" x14ac:dyDescent="0.2">
      <c r="B779" s="47"/>
      <c r="C779" s="47"/>
      <c r="D779" s="47"/>
      <c r="E779" s="47"/>
      <c r="F779" s="47"/>
    </row>
    <row r="780" spans="2:6" x14ac:dyDescent="0.2">
      <c r="B780" s="47"/>
      <c r="C780" s="47"/>
      <c r="D780" s="47"/>
      <c r="E780" s="47"/>
      <c r="F780" s="47"/>
    </row>
    <row r="781" spans="2:6" x14ac:dyDescent="0.2">
      <c r="B781" s="47"/>
      <c r="C781" s="47"/>
      <c r="D781" s="47"/>
      <c r="E781" s="47"/>
      <c r="F781" s="47"/>
    </row>
    <row r="782" spans="2:6" x14ac:dyDescent="0.2">
      <c r="B782" s="47"/>
      <c r="C782" s="47"/>
      <c r="D782" s="47"/>
      <c r="E782" s="47"/>
      <c r="F782" s="47"/>
    </row>
    <row r="783" spans="2:6" x14ac:dyDescent="0.2">
      <c r="B783" s="47"/>
      <c r="C783" s="47"/>
      <c r="D783" s="47"/>
      <c r="E783" s="47"/>
      <c r="F783" s="47"/>
    </row>
    <row r="784" spans="2:6" x14ac:dyDescent="0.2">
      <c r="B784" s="47"/>
      <c r="C784" s="47"/>
      <c r="D784" s="47"/>
      <c r="E784" s="47"/>
      <c r="F784" s="47"/>
    </row>
    <row r="785" spans="2:6" x14ac:dyDescent="0.2">
      <c r="B785" s="47"/>
      <c r="C785" s="47"/>
      <c r="D785" s="47"/>
      <c r="E785" s="47"/>
      <c r="F785" s="47"/>
    </row>
    <row r="786" spans="2:6" x14ac:dyDescent="0.2">
      <c r="B786" s="47"/>
      <c r="C786" s="47"/>
      <c r="D786" s="47"/>
      <c r="E786" s="47"/>
      <c r="F786" s="47"/>
    </row>
    <row r="787" spans="2:6" x14ac:dyDescent="0.2">
      <c r="B787" s="47"/>
      <c r="C787" s="47"/>
      <c r="D787" s="47"/>
      <c r="E787" s="47"/>
      <c r="F787" s="47"/>
    </row>
    <row r="788" spans="2:6" x14ac:dyDescent="0.2">
      <c r="B788" s="47"/>
      <c r="C788" s="47"/>
      <c r="D788" s="47"/>
      <c r="E788" s="47"/>
      <c r="F788" s="47"/>
    </row>
    <row r="789" spans="2:6" x14ac:dyDescent="0.2">
      <c r="B789" s="47"/>
      <c r="C789" s="47"/>
      <c r="D789" s="47"/>
      <c r="E789" s="47"/>
      <c r="F789" s="47"/>
    </row>
    <row r="790" spans="2:6" x14ac:dyDescent="0.2">
      <c r="B790" s="47"/>
      <c r="C790" s="47"/>
      <c r="D790" s="47"/>
      <c r="E790" s="47"/>
      <c r="F790" s="47"/>
    </row>
    <row r="791" spans="2:6" x14ac:dyDescent="0.2">
      <c r="B791" s="47"/>
      <c r="C791" s="47"/>
      <c r="D791" s="47"/>
      <c r="E791" s="47"/>
      <c r="F791" s="47"/>
    </row>
    <row r="792" spans="2:6" x14ac:dyDescent="0.2">
      <c r="B792" s="47"/>
      <c r="C792" s="47"/>
      <c r="D792" s="47"/>
      <c r="E792" s="47"/>
      <c r="F792" s="47"/>
    </row>
    <row r="793" spans="2:6" x14ac:dyDescent="0.2">
      <c r="B793" s="47"/>
      <c r="C793" s="47"/>
      <c r="D793" s="47"/>
      <c r="E793" s="47"/>
      <c r="F793" s="47"/>
    </row>
    <row r="794" spans="2:6" x14ac:dyDescent="0.2">
      <c r="B794" s="47"/>
      <c r="C794" s="47"/>
      <c r="D794" s="47"/>
      <c r="E794" s="47"/>
      <c r="F794" s="47"/>
    </row>
    <row r="795" spans="2:6" x14ac:dyDescent="0.2">
      <c r="B795" s="47"/>
      <c r="C795" s="47"/>
      <c r="D795" s="47"/>
      <c r="E795" s="47"/>
      <c r="F795" s="47"/>
    </row>
    <row r="796" spans="2:6" x14ac:dyDescent="0.2">
      <c r="B796" s="47"/>
      <c r="C796" s="47"/>
      <c r="D796" s="47"/>
      <c r="E796" s="47"/>
      <c r="F796" s="47"/>
    </row>
    <row r="797" spans="2:6" x14ac:dyDescent="0.2">
      <c r="B797" s="47"/>
      <c r="C797" s="47"/>
      <c r="D797" s="47"/>
      <c r="E797" s="47"/>
      <c r="F797" s="47"/>
    </row>
    <row r="798" spans="2:6" x14ac:dyDescent="0.2">
      <c r="B798" s="47"/>
      <c r="C798" s="47"/>
      <c r="D798" s="47"/>
      <c r="E798" s="47"/>
      <c r="F798" s="47"/>
    </row>
    <row r="799" spans="2:6" x14ac:dyDescent="0.2">
      <c r="B799" s="47"/>
      <c r="C799" s="47"/>
      <c r="D799" s="47"/>
      <c r="E799" s="47"/>
      <c r="F799" s="47"/>
    </row>
    <row r="800" spans="2:6" x14ac:dyDescent="0.2">
      <c r="B800" s="47"/>
      <c r="C800" s="47"/>
      <c r="D800" s="47"/>
      <c r="E800" s="47"/>
      <c r="F800" s="47"/>
    </row>
    <row r="801" spans="2:6" x14ac:dyDescent="0.2">
      <c r="B801" s="47"/>
      <c r="C801" s="47"/>
      <c r="D801" s="47"/>
      <c r="E801" s="47"/>
      <c r="F801" s="47"/>
    </row>
    <row r="802" spans="2:6" x14ac:dyDescent="0.2">
      <c r="B802" s="47"/>
      <c r="C802" s="47"/>
      <c r="D802" s="47"/>
      <c r="E802" s="47"/>
      <c r="F802" s="47"/>
    </row>
    <row r="803" spans="2:6" x14ac:dyDescent="0.2">
      <c r="B803" s="47"/>
      <c r="C803" s="47"/>
      <c r="D803" s="47"/>
      <c r="E803" s="47"/>
      <c r="F803" s="47"/>
    </row>
    <row r="804" spans="2:6" x14ac:dyDescent="0.2">
      <c r="B804" s="47"/>
      <c r="C804" s="47"/>
      <c r="D804" s="47"/>
      <c r="E804" s="47"/>
      <c r="F804" s="47"/>
    </row>
    <row r="805" spans="2:6" x14ac:dyDescent="0.2">
      <c r="B805" s="47"/>
      <c r="C805" s="47"/>
      <c r="D805" s="47"/>
      <c r="E805" s="47"/>
      <c r="F805" s="47"/>
    </row>
    <row r="806" spans="2:6" x14ac:dyDescent="0.2">
      <c r="B806" s="47"/>
      <c r="C806" s="47"/>
      <c r="D806" s="47"/>
      <c r="E806" s="47"/>
      <c r="F806" s="47"/>
    </row>
    <row r="807" spans="2:6" x14ac:dyDescent="0.2">
      <c r="B807" s="47"/>
      <c r="C807" s="47"/>
      <c r="D807" s="47"/>
      <c r="E807" s="47"/>
      <c r="F807" s="47"/>
    </row>
    <row r="808" spans="2:6" x14ac:dyDescent="0.2">
      <c r="B808" s="47"/>
      <c r="C808" s="47"/>
      <c r="D808" s="47"/>
      <c r="E808" s="47"/>
      <c r="F808" s="47"/>
    </row>
    <row r="809" spans="2:6" x14ac:dyDescent="0.2">
      <c r="B809" s="47"/>
      <c r="C809" s="47"/>
      <c r="D809" s="47"/>
      <c r="E809" s="47"/>
      <c r="F809" s="47"/>
    </row>
    <row r="810" spans="2:6" x14ac:dyDescent="0.2">
      <c r="B810" s="47"/>
      <c r="C810" s="47"/>
      <c r="D810" s="47"/>
      <c r="E810" s="47"/>
      <c r="F810" s="47"/>
    </row>
    <row r="811" spans="2:6" x14ac:dyDescent="0.2">
      <c r="B811" s="47"/>
      <c r="C811" s="47"/>
      <c r="D811" s="47"/>
      <c r="E811" s="47"/>
      <c r="F811" s="47"/>
    </row>
    <row r="812" spans="2:6" x14ac:dyDescent="0.2">
      <c r="B812" s="47"/>
      <c r="C812" s="47"/>
      <c r="D812" s="47"/>
      <c r="E812" s="47"/>
      <c r="F812" s="47"/>
    </row>
    <row r="813" spans="2:6" x14ac:dyDescent="0.2">
      <c r="B813" s="47"/>
      <c r="C813" s="47"/>
      <c r="D813" s="47"/>
      <c r="E813" s="47"/>
      <c r="F813" s="47"/>
    </row>
    <row r="814" spans="2:6" x14ac:dyDescent="0.2">
      <c r="B814" s="47"/>
      <c r="C814" s="47"/>
      <c r="D814" s="47"/>
      <c r="E814" s="47"/>
      <c r="F814" s="47"/>
    </row>
    <row r="815" spans="2:6" x14ac:dyDescent="0.2">
      <c r="B815" s="47"/>
      <c r="C815" s="47"/>
      <c r="D815" s="47"/>
      <c r="E815" s="47"/>
      <c r="F815" s="47"/>
    </row>
    <row r="816" spans="2:6" x14ac:dyDescent="0.2">
      <c r="B816" s="47"/>
      <c r="C816" s="47"/>
      <c r="D816" s="47"/>
      <c r="E816" s="47"/>
      <c r="F816" s="47"/>
    </row>
    <row r="817" spans="2:6" x14ac:dyDescent="0.2">
      <c r="B817" s="47"/>
      <c r="C817" s="47"/>
      <c r="D817" s="47"/>
      <c r="E817" s="47"/>
      <c r="F817" s="47"/>
    </row>
    <row r="818" spans="2:6" x14ac:dyDescent="0.2">
      <c r="B818" s="47"/>
      <c r="C818" s="47"/>
      <c r="D818" s="47"/>
      <c r="E818" s="47"/>
      <c r="F818" s="47"/>
    </row>
    <row r="819" spans="2:6" x14ac:dyDescent="0.2">
      <c r="B819" s="47"/>
      <c r="C819" s="47"/>
      <c r="D819" s="47"/>
      <c r="E819" s="47"/>
      <c r="F819" s="47"/>
    </row>
    <row r="820" spans="2:6" x14ac:dyDescent="0.2">
      <c r="B820" s="47"/>
      <c r="C820" s="47"/>
      <c r="D820" s="47"/>
      <c r="E820" s="47"/>
      <c r="F820" s="47"/>
    </row>
    <row r="821" spans="2:6" x14ac:dyDescent="0.2">
      <c r="B821" s="47"/>
      <c r="C821" s="47"/>
      <c r="D821" s="47"/>
      <c r="E821" s="47"/>
      <c r="F821" s="47"/>
    </row>
    <row r="822" spans="2:6" x14ac:dyDescent="0.2">
      <c r="B822" s="47"/>
      <c r="C822" s="47"/>
      <c r="D822" s="47"/>
      <c r="E822" s="47"/>
      <c r="F822" s="47"/>
    </row>
    <row r="823" spans="2:6" x14ac:dyDescent="0.2">
      <c r="B823" s="47"/>
      <c r="C823" s="47"/>
      <c r="D823" s="47"/>
      <c r="E823" s="47"/>
      <c r="F823" s="47"/>
    </row>
    <row r="824" spans="2:6" x14ac:dyDescent="0.2">
      <c r="B824" s="47"/>
      <c r="C824" s="47"/>
      <c r="D824" s="47"/>
      <c r="E824" s="47"/>
      <c r="F824" s="47"/>
    </row>
    <row r="825" spans="2:6" x14ac:dyDescent="0.2">
      <c r="B825" s="47"/>
      <c r="C825" s="47"/>
      <c r="D825" s="47"/>
      <c r="E825" s="47"/>
      <c r="F825" s="47"/>
    </row>
    <row r="826" spans="2:6" x14ac:dyDescent="0.2">
      <c r="B826" s="47"/>
      <c r="C826" s="47"/>
      <c r="D826" s="47"/>
      <c r="E826" s="47"/>
      <c r="F826" s="47"/>
    </row>
    <row r="827" spans="2:6" x14ac:dyDescent="0.2">
      <c r="B827" s="47"/>
      <c r="C827" s="47"/>
      <c r="D827" s="47"/>
      <c r="E827" s="47"/>
      <c r="F827" s="47"/>
    </row>
    <row r="828" spans="2:6" x14ac:dyDescent="0.2">
      <c r="B828" s="47"/>
      <c r="C828" s="47"/>
      <c r="D828" s="47"/>
      <c r="E828" s="47"/>
      <c r="F828" s="47"/>
    </row>
    <row r="829" spans="2:6" x14ac:dyDescent="0.2">
      <c r="B829" s="47"/>
      <c r="C829" s="47"/>
      <c r="D829" s="47"/>
      <c r="E829" s="47"/>
      <c r="F829" s="47"/>
    </row>
    <row r="830" spans="2:6" x14ac:dyDescent="0.2">
      <c r="B830" s="47"/>
      <c r="C830" s="47"/>
      <c r="D830" s="47"/>
      <c r="E830" s="47"/>
      <c r="F830" s="47"/>
    </row>
    <row r="831" spans="2:6" x14ac:dyDescent="0.2">
      <c r="B831" s="47"/>
      <c r="C831" s="47"/>
      <c r="D831" s="47"/>
      <c r="E831" s="47"/>
      <c r="F831" s="47"/>
    </row>
    <row r="832" spans="2:6" x14ac:dyDescent="0.2">
      <c r="B832" s="47"/>
      <c r="C832" s="47"/>
      <c r="D832" s="47"/>
      <c r="E832" s="47"/>
      <c r="F832" s="47"/>
    </row>
    <row r="833" spans="2:6" x14ac:dyDescent="0.2">
      <c r="B833" s="47"/>
      <c r="C833" s="47"/>
      <c r="D833" s="47"/>
      <c r="E833" s="47"/>
      <c r="F833" s="47"/>
    </row>
    <row r="834" spans="2:6" x14ac:dyDescent="0.2">
      <c r="B834" s="47"/>
      <c r="C834" s="47"/>
      <c r="D834" s="47"/>
      <c r="E834" s="47"/>
      <c r="F834" s="47"/>
    </row>
    <row r="835" spans="2:6" x14ac:dyDescent="0.2">
      <c r="B835" s="47"/>
      <c r="C835" s="47"/>
      <c r="D835" s="47"/>
      <c r="E835" s="47"/>
      <c r="F835" s="47"/>
    </row>
    <row r="836" spans="2:6" x14ac:dyDescent="0.2">
      <c r="B836" s="47"/>
      <c r="C836" s="47"/>
      <c r="D836" s="47"/>
      <c r="E836" s="47"/>
      <c r="F836" s="47"/>
    </row>
    <row r="837" spans="2:6" x14ac:dyDescent="0.2">
      <c r="B837" s="47"/>
      <c r="C837" s="47"/>
      <c r="D837" s="47"/>
      <c r="E837" s="47"/>
      <c r="F837" s="47"/>
    </row>
    <row r="838" spans="2:6" x14ac:dyDescent="0.2">
      <c r="B838" s="47"/>
      <c r="C838" s="47"/>
      <c r="D838" s="47"/>
      <c r="E838" s="47"/>
      <c r="F838" s="47"/>
    </row>
    <row r="839" spans="2:6" x14ac:dyDescent="0.2">
      <c r="B839" s="47"/>
      <c r="C839" s="47"/>
      <c r="D839" s="47"/>
      <c r="E839" s="47"/>
      <c r="F839" s="47"/>
    </row>
    <row r="840" spans="2:6" x14ac:dyDescent="0.2">
      <c r="B840" s="47"/>
      <c r="C840" s="47"/>
      <c r="D840" s="47"/>
      <c r="E840" s="47"/>
      <c r="F840" s="47"/>
    </row>
    <row r="841" spans="2:6" x14ac:dyDescent="0.2">
      <c r="B841" s="47"/>
      <c r="C841" s="47"/>
      <c r="D841" s="47"/>
      <c r="E841" s="47"/>
      <c r="F841" s="47"/>
    </row>
    <row r="842" spans="2:6" x14ac:dyDescent="0.2">
      <c r="B842" s="47"/>
      <c r="C842" s="47"/>
      <c r="D842" s="47"/>
      <c r="E842" s="47"/>
      <c r="F842" s="47"/>
    </row>
    <row r="843" spans="2:6" x14ac:dyDescent="0.2">
      <c r="B843" s="47"/>
      <c r="C843" s="47"/>
      <c r="D843" s="47"/>
      <c r="E843" s="47"/>
      <c r="F843" s="47"/>
    </row>
    <row r="844" spans="2:6" x14ac:dyDescent="0.2">
      <c r="B844" s="47"/>
      <c r="C844" s="47"/>
      <c r="D844" s="47"/>
      <c r="E844" s="47"/>
      <c r="F844" s="47"/>
    </row>
    <row r="845" spans="2:6" x14ac:dyDescent="0.2">
      <c r="B845" s="47"/>
      <c r="C845" s="47"/>
      <c r="D845" s="47"/>
      <c r="E845" s="47"/>
      <c r="F845" s="47"/>
    </row>
    <row r="846" spans="2:6" x14ac:dyDescent="0.2">
      <c r="B846" s="47"/>
      <c r="C846" s="47"/>
      <c r="D846" s="47"/>
      <c r="E846" s="47"/>
      <c r="F846" s="47"/>
    </row>
    <row r="847" spans="2:6" x14ac:dyDescent="0.2">
      <c r="B847" s="47"/>
      <c r="C847" s="47"/>
      <c r="D847" s="47"/>
      <c r="E847" s="47"/>
      <c r="F847" s="47"/>
    </row>
    <row r="848" spans="2:6" x14ac:dyDescent="0.2">
      <c r="B848" s="47"/>
      <c r="C848" s="47"/>
      <c r="D848" s="47"/>
      <c r="E848" s="47"/>
      <c r="F848" s="47"/>
    </row>
    <row r="849" spans="2:6" x14ac:dyDescent="0.2">
      <c r="B849" s="47"/>
      <c r="C849" s="47"/>
      <c r="D849" s="47"/>
      <c r="E849" s="47"/>
      <c r="F849" s="47"/>
    </row>
    <row r="850" spans="2:6" x14ac:dyDescent="0.2">
      <c r="B850" s="47"/>
      <c r="C850" s="47"/>
      <c r="D850" s="47"/>
      <c r="E850" s="47"/>
      <c r="F850" s="47"/>
    </row>
    <row r="851" spans="2:6" x14ac:dyDescent="0.2">
      <c r="B851" s="47"/>
      <c r="C851" s="47"/>
      <c r="D851" s="47"/>
      <c r="E851" s="47"/>
      <c r="F851" s="47"/>
    </row>
    <row r="852" spans="2:6" x14ac:dyDescent="0.2">
      <c r="B852" s="47"/>
      <c r="C852" s="47"/>
      <c r="D852" s="47"/>
      <c r="E852" s="47"/>
      <c r="F852" s="47"/>
    </row>
    <row r="853" spans="2:6" x14ac:dyDescent="0.2">
      <c r="B853" s="47"/>
      <c r="C853" s="47"/>
      <c r="D853" s="47"/>
      <c r="E853" s="47"/>
      <c r="F853" s="47"/>
    </row>
    <row r="854" spans="2:6" x14ac:dyDescent="0.2">
      <c r="B854" s="47"/>
      <c r="C854" s="47"/>
      <c r="D854" s="47"/>
      <c r="E854" s="47"/>
      <c r="F854" s="47"/>
    </row>
    <row r="855" spans="2:6" x14ac:dyDescent="0.2">
      <c r="B855" s="47"/>
      <c r="C855" s="47"/>
      <c r="D855" s="47"/>
      <c r="E855" s="47"/>
      <c r="F855" s="47"/>
    </row>
    <row r="856" spans="2:6" x14ac:dyDescent="0.2">
      <c r="B856" s="47"/>
      <c r="C856" s="47"/>
      <c r="D856" s="47"/>
      <c r="E856" s="47"/>
      <c r="F856" s="47"/>
    </row>
    <row r="857" spans="2:6" x14ac:dyDescent="0.2">
      <c r="B857" s="47"/>
      <c r="C857" s="47"/>
      <c r="D857" s="47"/>
      <c r="E857" s="47"/>
      <c r="F857" s="47"/>
    </row>
    <row r="858" spans="2:6" x14ac:dyDescent="0.2">
      <c r="B858" s="47"/>
      <c r="C858" s="47"/>
      <c r="D858" s="47"/>
      <c r="E858" s="47"/>
      <c r="F858" s="47"/>
    </row>
    <row r="859" spans="2:6" x14ac:dyDescent="0.2">
      <c r="B859" s="47"/>
      <c r="C859" s="47"/>
      <c r="D859" s="47"/>
      <c r="E859" s="47"/>
      <c r="F859" s="47"/>
    </row>
    <row r="860" spans="2:6" x14ac:dyDescent="0.2">
      <c r="B860" s="47"/>
      <c r="C860" s="47"/>
      <c r="D860" s="47"/>
      <c r="E860" s="47"/>
      <c r="F860" s="47"/>
    </row>
    <row r="861" spans="2:6" x14ac:dyDescent="0.2">
      <c r="B861" s="47"/>
      <c r="C861" s="47"/>
      <c r="D861" s="47"/>
      <c r="E861" s="47"/>
      <c r="F861" s="47"/>
    </row>
    <row r="862" spans="2:6" x14ac:dyDescent="0.2">
      <c r="B862" s="47"/>
      <c r="C862" s="47"/>
      <c r="D862" s="47"/>
      <c r="E862" s="47"/>
      <c r="F862" s="47"/>
    </row>
    <row r="863" spans="2:6" x14ac:dyDescent="0.2">
      <c r="B863" s="47"/>
      <c r="C863" s="47"/>
      <c r="D863" s="47"/>
      <c r="E863" s="47"/>
      <c r="F863" s="47"/>
    </row>
    <row r="864" spans="2:6" x14ac:dyDescent="0.2">
      <c r="B864" s="47"/>
      <c r="C864" s="47"/>
      <c r="D864" s="47"/>
      <c r="E864" s="47"/>
      <c r="F864" s="47"/>
    </row>
    <row r="865" spans="2:6" x14ac:dyDescent="0.2">
      <c r="B865" s="47"/>
      <c r="C865" s="47"/>
      <c r="D865" s="47"/>
      <c r="E865" s="47"/>
      <c r="F865" s="47"/>
    </row>
    <row r="866" spans="2:6" x14ac:dyDescent="0.2">
      <c r="B866" s="47"/>
      <c r="C866" s="47"/>
      <c r="D866" s="47"/>
      <c r="E866" s="47"/>
      <c r="F866" s="47"/>
    </row>
    <row r="867" spans="2:6" x14ac:dyDescent="0.2">
      <c r="B867" s="47"/>
      <c r="C867" s="47"/>
      <c r="D867" s="47"/>
      <c r="E867" s="47"/>
      <c r="F867" s="47"/>
    </row>
    <row r="868" spans="2:6" x14ac:dyDescent="0.2">
      <c r="B868" s="47"/>
      <c r="C868" s="47"/>
      <c r="D868" s="47"/>
      <c r="E868" s="47"/>
      <c r="F868" s="47"/>
    </row>
    <row r="869" spans="2:6" x14ac:dyDescent="0.2">
      <c r="B869" s="47"/>
      <c r="C869" s="47"/>
      <c r="D869" s="47"/>
      <c r="E869" s="47"/>
      <c r="F869" s="47"/>
    </row>
    <row r="870" spans="2:6" x14ac:dyDescent="0.2">
      <c r="B870" s="47"/>
      <c r="C870" s="47"/>
      <c r="D870" s="47"/>
      <c r="E870" s="47"/>
      <c r="F870" s="47"/>
    </row>
    <row r="871" spans="2:6" x14ac:dyDescent="0.2">
      <c r="B871" s="47"/>
      <c r="C871" s="47"/>
      <c r="D871" s="47"/>
      <c r="E871" s="47"/>
      <c r="F871" s="47"/>
    </row>
    <row r="872" spans="2:6" x14ac:dyDescent="0.2">
      <c r="B872" s="47"/>
      <c r="C872" s="47"/>
      <c r="D872" s="47"/>
      <c r="E872" s="47"/>
      <c r="F872" s="47"/>
    </row>
    <row r="873" spans="2:6" x14ac:dyDescent="0.2">
      <c r="B873" s="47"/>
      <c r="C873" s="47"/>
      <c r="D873" s="47"/>
      <c r="E873" s="47"/>
      <c r="F873" s="47"/>
    </row>
    <row r="874" spans="2:6" x14ac:dyDescent="0.2">
      <c r="B874" s="47"/>
      <c r="C874" s="47"/>
      <c r="D874" s="47"/>
      <c r="E874" s="47"/>
      <c r="F874" s="47"/>
    </row>
    <row r="875" spans="2:6" x14ac:dyDescent="0.2">
      <c r="B875" s="47"/>
      <c r="C875" s="47"/>
      <c r="D875" s="47"/>
      <c r="E875" s="47"/>
      <c r="F875" s="47"/>
    </row>
    <row r="876" spans="2:6" x14ac:dyDescent="0.2">
      <c r="B876" s="47"/>
      <c r="C876" s="47"/>
      <c r="D876" s="47"/>
      <c r="E876" s="47"/>
      <c r="F876" s="47"/>
    </row>
    <row r="877" spans="2:6" x14ac:dyDescent="0.2">
      <c r="B877" s="47"/>
      <c r="C877" s="47"/>
      <c r="D877" s="47"/>
      <c r="E877" s="47"/>
      <c r="F877" s="47"/>
    </row>
    <row r="878" spans="2:6" x14ac:dyDescent="0.2">
      <c r="B878" s="47"/>
      <c r="C878" s="47"/>
      <c r="D878" s="47"/>
      <c r="E878" s="47"/>
      <c r="F878" s="47"/>
    </row>
    <row r="879" spans="2:6" x14ac:dyDescent="0.2">
      <c r="B879" s="47"/>
      <c r="C879" s="47"/>
      <c r="D879" s="47"/>
      <c r="E879" s="47"/>
      <c r="F879" s="47"/>
    </row>
    <row r="880" spans="2:6" x14ac:dyDescent="0.2">
      <c r="B880" s="47"/>
      <c r="C880" s="47"/>
      <c r="D880" s="47"/>
      <c r="E880" s="47"/>
      <c r="F880" s="47"/>
    </row>
    <row r="881" spans="2:6" x14ac:dyDescent="0.2">
      <c r="B881" s="47"/>
      <c r="C881" s="47"/>
      <c r="D881" s="47"/>
      <c r="E881" s="47"/>
      <c r="F881" s="47"/>
    </row>
    <row r="882" spans="2:6" x14ac:dyDescent="0.2">
      <c r="B882" s="47"/>
      <c r="C882" s="47"/>
      <c r="D882" s="47"/>
      <c r="E882" s="47"/>
      <c r="F882" s="47"/>
    </row>
    <row r="883" spans="2:6" x14ac:dyDescent="0.2">
      <c r="B883" s="47"/>
      <c r="C883" s="47"/>
      <c r="D883" s="47"/>
      <c r="E883" s="47"/>
      <c r="F883" s="47"/>
    </row>
    <row r="884" spans="2:6" x14ac:dyDescent="0.2">
      <c r="B884" s="47"/>
      <c r="C884" s="47"/>
      <c r="D884" s="47"/>
      <c r="E884" s="47"/>
      <c r="F884" s="47"/>
    </row>
    <row r="885" spans="2:6" x14ac:dyDescent="0.2">
      <c r="B885" s="47"/>
      <c r="C885" s="47"/>
      <c r="D885" s="47"/>
      <c r="E885" s="47"/>
      <c r="F885" s="47"/>
    </row>
    <row r="886" spans="2:6" x14ac:dyDescent="0.2">
      <c r="B886" s="47"/>
      <c r="C886" s="47"/>
      <c r="D886" s="47"/>
      <c r="E886" s="47"/>
      <c r="F886" s="47"/>
    </row>
    <row r="887" spans="2:6" x14ac:dyDescent="0.2">
      <c r="B887" s="47"/>
      <c r="C887" s="47"/>
      <c r="D887" s="47"/>
      <c r="E887" s="47"/>
      <c r="F887" s="47"/>
    </row>
    <row r="888" spans="2:6" x14ac:dyDescent="0.2">
      <c r="B888" s="47"/>
      <c r="C888" s="47"/>
      <c r="D888" s="47"/>
      <c r="E888" s="47"/>
      <c r="F888" s="47"/>
    </row>
    <row r="889" spans="2:6" x14ac:dyDescent="0.2">
      <c r="B889" s="47"/>
      <c r="C889" s="47"/>
      <c r="D889" s="47"/>
      <c r="E889" s="47"/>
      <c r="F889" s="47"/>
    </row>
    <row r="890" spans="2:6" x14ac:dyDescent="0.2">
      <c r="B890" s="47"/>
      <c r="C890" s="47"/>
      <c r="D890" s="47"/>
      <c r="E890" s="47"/>
      <c r="F890" s="47"/>
    </row>
    <row r="891" spans="2:6" x14ac:dyDescent="0.2">
      <c r="B891" s="47"/>
      <c r="C891" s="47"/>
      <c r="D891" s="47"/>
      <c r="E891" s="47"/>
      <c r="F891" s="47"/>
    </row>
    <row r="892" spans="2:6" x14ac:dyDescent="0.2">
      <c r="B892" s="47"/>
      <c r="C892" s="47"/>
      <c r="D892" s="47"/>
      <c r="E892" s="47"/>
      <c r="F892" s="47"/>
    </row>
    <row r="893" spans="2:6" x14ac:dyDescent="0.2">
      <c r="B893" s="47"/>
      <c r="C893" s="47"/>
      <c r="D893" s="47"/>
      <c r="E893" s="47"/>
      <c r="F893" s="47"/>
    </row>
    <row r="894" spans="2:6" x14ac:dyDescent="0.2">
      <c r="B894" s="47"/>
      <c r="C894" s="47"/>
      <c r="D894" s="47"/>
      <c r="E894" s="47"/>
      <c r="F894" s="47"/>
    </row>
    <row r="895" spans="2:6" x14ac:dyDescent="0.2">
      <c r="B895" s="47"/>
      <c r="C895" s="47"/>
      <c r="D895" s="47"/>
      <c r="E895" s="47"/>
      <c r="F895" s="47"/>
    </row>
    <row r="896" spans="2:6" x14ac:dyDescent="0.2">
      <c r="B896" s="47"/>
      <c r="C896" s="47"/>
      <c r="D896" s="47"/>
      <c r="E896" s="47"/>
      <c r="F896" s="47"/>
    </row>
    <row r="897" spans="2:6" x14ac:dyDescent="0.2">
      <c r="B897" s="47"/>
      <c r="C897" s="47"/>
      <c r="D897" s="47"/>
      <c r="E897" s="47"/>
      <c r="F897" s="47"/>
    </row>
    <row r="898" spans="2:6" x14ac:dyDescent="0.2">
      <c r="B898" s="47"/>
      <c r="C898" s="47"/>
      <c r="D898" s="47"/>
      <c r="E898" s="47"/>
      <c r="F898" s="47"/>
    </row>
    <row r="899" spans="2:6" x14ac:dyDescent="0.2">
      <c r="B899" s="47"/>
      <c r="C899" s="47"/>
      <c r="D899" s="47"/>
      <c r="E899" s="47"/>
      <c r="F899" s="47"/>
    </row>
    <row r="900" spans="2:6" x14ac:dyDescent="0.2">
      <c r="B900" s="47"/>
      <c r="C900" s="47"/>
      <c r="D900" s="47"/>
      <c r="E900" s="47"/>
      <c r="F900" s="47"/>
    </row>
    <row r="901" spans="2:6" x14ac:dyDescent="0.2">
      <c r="B901" s="47"/>
      <c r="C901" s="47"/>
      <c r="D901" s="47"/>
      <c r="E901" s="47"/>
      <c r="F901" s="47"/>
    </row>
    <row r="902" spans="2:6" x14ac:dyDescent="0.2">
      <c r="B902" s="47"/>
      <c r="C902" s="47"/>
      <c r="D902" s="47"/>
      <c r="E902" s="47"/>
      <c r="F902" s="47"/>
    </row>
    <row r="903" spans="2:6" x14ac:dyDescent="0.2">
      <c r="B903" s="47"/>
      <c r="C903" s="47"/>
      <c r="D903" s="47"/>
      <c r="E903" s="47"/>
      <c r="F903" s="47"/>
    </row>
    <row r="904" spans="2:6" x14ac:dyDescent="0.2">
      <c r="B904" s="47"/>
      <c r="C904" s="47"/>
      <c r="D904" s="47"/>
      <c r="E904" s="47"/>
      <c r="F904" s="47"/>
    </row>
    <row r="905" spans="2:6" x14ac:dyDescent="0.2">
      <c r="B905" s="47"/>
      <c r="C905" s="47"/>
      <c r="D905" s="47"/>
      <c r="E905" s="47"/>
      <c r="F905" s="47"/>
    </row>
    <row r="906" spans="2:6" x14ac:dyDescent="0.2">
      <c r="B906" s="47"/>
      <c r="C906" s="47"/>
      <c r="D906" s="47"/>
      <c r="E906" s="47"/>
      <c r="F906" s="47"/>
    </row>
    <row r="907" spans="2:6" x14ac:dyDescent="0.2">
      <c r="B907" s="47"/>
      <c r="C907" s="47"/>
      <c r="D907" s="47"/>
      <c r="E907" s="47"/>
      <c r="F907" s="47"/>
    </row>
    <row r="908" spans="2:6" x14ac:dyDescent="0.2">
      <c r="B908" s="47"/>
      <c r="C908" s="47"/>
      <c r="D908" s="47"/>
      <c r="E908" s="47"/>
      <c r="F908" s="47"/>
    </row>
    <row r="909" spans="2:6" x14ac:dyDescent="0.2">
      <c r="B909" s="47"/>
      <c r="C909" s="47"/>
      <c r="D909" s="47"/>
      <c r="E909" s="47"/>
      <c r="F909" s="47"/>
    </row>
    <row r="910" spans="2:6" x14ac:dyDescent="0.2">
      <c r="B910" s="47"/>
      <c r="C910" s="47"/>
      <c r="D910" s="47"/>
      <c r="E910" s="47"/>
      <c r="F910" s="47"/>
    </row>
    <row r="911" spans="2:6" x14ac:dyDescent="0.2">
      <c r="B911" s="47"/>
      <c r="C911" s="47"/>
      <c r="D911" s="47"/>
      <c r="E911" s="47"/>
      <c r="F911" s="47"/>
    </row>
    <row r="912" spans="2:6" x14ac:dyDescent="0.2">
      <c r="B912" s="47"/>
      <c r="C912" s="47"/>
      <c r="D912" s="47"/>
      <c r="E912" s="47"/>
      <c r="F912" s="47"/>
    </row>
    <row r="913" spans="2:6" x14ac:dyDescent="0.2">
      <c r="B913" s="47"/>
      <c r="C913" s="47"/>
      <c r="D913" s="47"/>
      <c r="E913" s="47"/>
      <c r="F913" s="47"/>
    </row>
    <row r="914" spans="2:6" x14ac:dyDescent="0.2">
      <c r="B914" s="47"/>
      <c r="C914" s="47"/>
      <c r="D914" s="47"/>
      <c r="E914" s="47"/>
      <c r="F914" s="47"/>
    </row>
    <row r="915" spans="2:6" x14ac:dyDescent="0.2">
      <c r="B915" s="47"/>
      <c r="C915" s="47"/>
      <c r="D915" s="47"/>
      <c r="E915" s="47"/>
      <c r="F915" s="47"/>
    </row>
    <row r="916" spans="2:6" x14ac:dyDescent="0.2">
      <c r="B916" s="47"/>
      <c r="C916" s="47"/>
      <c r="D916" s="47"/>
      <c r="E916" s="47"/>
      <c r="F916" s="47"/>
    </row>
    <row r="917" spans="2:6" x14ac:dyDescent="0.2">
      <c r="B917" s="47"/>
      <c r="C917" s="47"/>
      <c r="D917" s="47"/>
      <c r="E917" s="47"/>
      <c r="F917" s="47"/>
    </row>
    <row r="918" spans="2:6" x14ac:dyDescent="0.2">
      <c r="B918" s="47"/>
      <c r="C918" s="47"/>
      <c r="D918" s="47"/>
      <c r="E918" s="47"/>
      <c r="F918" s="47"/>
    </row>
    <row r="919" spans="2:6" x14ac:dyDescent="0.2">
      <c r="B919" s="47"/>
      <c r="C919" s="47"/>
      <c r="D919" s="47"/>
      <c r="E919" s="47"/>
      <c r="F919" s="47"/>
    </row>
    <row r="920" spans="2:6" x14ac:dyDescent="0.2">
      <c r="B920" s="47"/>
      <c r="C920" s="47"/>
      <c r="D920" s="47"/>
      <c r="E920" s="47"/>
      <c r="F920" s="47"/>
    </row>
    <row r="921" spans="2:6" x14ac:dyDescent="0.2">
      <c r="B921" s="47"/>
      <c r="C921" s="47"/>
      <c r="D921" s="47"/>
      <c r="E921" s="47"/>
      <c r="F921" s="47"/>
    </row>
    <row r="922" spans="2:6" x14ac:dyDescent="0.2">
      <c r="B922" s="47"/>
      <c r="C922" s="47"/>
      <c r="D922" s="47"/>
      <c r="E922" s="47"/>
      <c r="F922" s="47"/>
    </row>
    <row r="923" spans="2:6" x14ac:dyDescent="0.2">
      <c r="B923" s="47"/>
      <c r="C923" s="47"/>
      <c r="D923" s="47"/>
      <c r="E923" s="47"/>
      <c r="F923" s="47"/>
    </row>
    <row r="924" spans="2:6" x14ac:dyDescent="0.2">
      <c r="B924" s="47"/>
      <c r="C924" s="47"/>
      <c r="D924" s="47"/>
      <c r="E924" s="47"/>
      <c r="F924" s="47"/>
    </row>
    <row r="925" spans="2:6" x14ac:dyDescent="0.2">
      <c r="B925" s="47"/>
      <c r="C925" s="47"/>
      <c r="D925" s="47"/>
      <c r="E925" s="47"/>
      <c r="F925" s="47"/>
    </row>
    <row r="926" spans="2:6" x14ac:dyDescent="0.2">
      <c r="B926" s="47"/>
      <c r="C926" s="47"/>
      <c r="D926" s="47"/>
      <c r="E926" s="47"/>
      <c r="F926" s="47"/>
    </row>
    <row r="927" spans="2:6" x14ac:dyDescent="0.2">
      <c r="B927" s="47"/>
      <c r="C927" s="47"/>
      <c r="D927" s="47"/>
      <c r="E927" s="47"/>
      <c r="F927" s="47"/>
    </row>
    <row r="928" spans="2:6" x14ac:dyDescent="0.2">
      <c r="B928" s="47"/>
      <c r="C928" s="47"/>
      <c r="D928" s="47"/>
      <c r="E928" s="47"/>
      <c r="F928" s="47"/>
    </row>
    <row r="929" spans="2:6" x14ac:dyDescent="0.2">
      <c r="B929" s="47"/>
      <c r="C929" s="47"/>
      <c r="D929" s="47"/>
      <c r="E929" s="47"/>
      <c r="F929" s="47"/>
    </row>
    <row r="930" spans="2:6" x14ac:dyDescent="0.2">
      <c r="B930" s="47"/>
      <c r="C930" s="47"/>
      <c r="D930" s="47"/>
      <c r="E930" s="47"/>
      <c r="F930" s="47"/>
    </row>
    <row r="931" spans="2:6" x14ac:dyDescent="0.2">
      <c r="B931" s="47"/>
      <c r="C931" s="47"/>
      <c r="D931" s="47"/>
      <c r="E931" s="47"/>
      <c r="F931" s="47"/>
    </row>
    <row r="932" spans="2:6" x14ac:dyDescent="0.2">
      <c r="B932" s="47"/>
      <c r="C932" s="47"/>
      <c r="D932" s="47"/>
      <c r="E932" s="47"/>
      <c r="F932" s="47"/>
    </row>
    <row r="933" spans="2:6" x14ac:dyDescent="0.2">
      <c r="B933" s="47"/>
      <c r="C933" s="47"/>
      <c r="D933" s="47"/>
      <c r="E933" s="47"/>
      <c r="F933" s="47"/>
    </row>
    <row r="934" spans="2:6" x14ac:dyDescent="0.2">
      <c r="B934" s="47"/>
      <c r="C934" s="47"/>
      <c r="D934" s="47"/>
      <c r="E934" s="47"/>
      <c r="F934" s="47"/>
    </row>
    <row r="935" spans="2:6" x14ac:dyDescent="0.2">
      <c r="B935" s="47"/>
      <c r="C935" s="47"/>
      <c r="D935" s="47"/>
      <c r="E935" s="47"/>
      <c r="F935" s="47"/>
    </row>
    <row r="936" spans="2:6" x14ac:dyDescent="0.2">
      <c r="B936" s="47"/>
      <c r="C936" s="47"/>
      <c r="D936" s="47"/>
      <c r="E936" s="47"/>
      <c r="F936" s="47"/>
    </row>
    <row r="937" spans="2:6" x14ac:dyDescent="0.2">
      <c r="B937" s="47"/>
      <c r="C937" s="47"/>
      <c r="D937" s="47"/>
      <c r="E937" s="47"/>
      <c r="F937" s="47"/>
    </row>
    <row r="938" spans="2:6" x14ac:dyDescent="0.2">
      <c r="B938" s="47"/>
      <c r="C938" s="47"/>
      <c r="D938" s="47"/>
      <c r="E938" s="47"/>
      <c r="F938" s="47"/>
    </row>
    <row r="939" spans="2:6" x14ac:dyDescent="0.2">
      <c r="B939" s="47"/>
      <c r="C939" s="47"/>
      <c r="D939" s="47"/>
      <c r="E939" s="47"/>
      <c r="F939" s="47"/>
    </row>
    <row r="940" spans="2:6" x14ac:dyDescent="0.2">
      <c r="B940" s="47"/>
      <c r="C940" s="47"/>
      <c r="D940" s="47"/>
      <c r="E940" s="47"/>
      <c r="F940" s="47"/>
    </row>
    <row r="941" spans="2:6" x14ac:dyDescent="0.2">
      <c r="B941" s="47"/>
      <c r="C941" s="47"/>
      <c r="D941" s="47"/>
      <c r="E941" s="47"/>
      <c r="F941" s="47"/>
    </row>
    <row r="942" spans="2:6" x14ac:dyDescent="0.2">
      <c r="B942" s="47"/>
      <c r="C942" s="47"/>
      <c r="D942" s="47"/>
      <c r="E942" s="47"/>
      <c r="F942" s="47"/>
    </row>
    <row r="943" spans="2:6" x14ac:dyDescent="0.2">
      <c r="B943" s="47"/>
      <c r="C943" s="47"/>
      <c r="D943" s="47"/>
      <c r="E943" s="47"/>
      <c r="F943" s="47"/>
    </row>
    <row r="944" spans="2:6" x14ac:dyDescent="0.2">
      <c r="B944" s="47"/>
      <c r="C944" s="47"/>
      <c r="D944" s="47"/>
      <c r="E944" s="47"/>
      <c r="F944" s="47"/>
    </row>
    <row r="945" spans="2:6" x14ac:dyDescent="0.2">
      <c r="B945" s="47"/>
      <c r="C945" s="47"/>
      <c r="D945" s="47"/>
      <c r="E945" s="47"/>
      <c r="F945" s="47"/>
    </row>
    <row r="946" spans="2:6" x14ac:dyDescent="0.2">
      <c r="B946" s="47"/>
      <c r="C946" s="47"/>
      <c r="D946" s="47"/>
      <c r="E946" s="47"/>
      <c r="F946" s="47"/>
    </row>
    <row r="947" spans="2:6" x14ac:dyDescent="0.2">
      <c r="B947" s="47"/>
      <c r="C947" s="47"/>
      <c r="D947" s="47"/>
      <c r="E947" s="47"/>
      <c r="F947" s="47"/>
    </row>
    <row r="948" spans="2:6" x14ac:dyDescent="0.2">
      <c r="B948" s="47"/>
      <c r="C948" s="47"/>
      <c r="D948" s="47"/>
      <c r="E948" s="47"/>
      <c r="F948" s="47"/>
    </row>
    <row r="949" spans="2:6" x14ac:dyDescent="0.2">
      <c r="B949" s="47"/>
      <c r="C949" s="47"/>
      <c r="D949" s="47"/>
      <c r="E949" s="47"/>
      <c r="F949" s="47"/>
    </row>
    <row r="950" spans="2:6" x14ac:dyDescent="0.2">
      <c r="B950" s="47"/>
      <c r="C950" s="47"/>
      <c r="D950" s="47"/>
      <c r="E950" s="47"/>
      <c r="F950" s="47"/>
    </row>
    <row r="951" spans="2:6" x14ac:dyDescent="0.2">
      <c r="B951" s="47"/>
      <c r="C951" s="47"/>
      <c r="D951" s="47"/>
      <c r="E951" s="47"/>
      <c r="F951" s="47"/>
    </row>
    <row r="952" spans="2:6" x14ac:dyDescent="0.2">
      <c r="B952" s="47"/>
      <c r="C952" s="47"/>
      <c r="D952" s="47"/>
      <c r="E952" s="47"/>
      <c r="F952" s="47"/>
    </row>
    <row r="953" spans="2:6" x14ac:dyDescent="0.2">
      <c r="B953" s="47"/>
      <c r="C953" s="47"/>
      <c r="D953" s="47"/>
      <c r="E953" s="47"/>
      <c r="F953" s="47"/>
    </row>
    <row r="954" spans="2:6" x14ac:dyDescent="0.2">
      <c r="B954" s="47"/>
      <c r="C954" s="47"/>
      <c r="D954" s="47"/>
      <c r="E954" s="47"/>
      <c r="F954" s="47"/>
    </row>
    <row r="955" spans="2:6" x14ac:dyDescent="0.2">
      <c r="B955" s="47"/>
      <c r="C955" s="47"/>
      <c r="D955" s="47"/>
      <c r="E955" s="47"/>
      <c r="F955" s="47"/>
    </row>
    <row r="956" spans="2:6" x14ac:dyDescent="0.2">
      <c r="B956" s="47"/>
      <c r="C956" s="47"/>
      <c r="D956" s="47"/>
      <c r="E956" s="47"/>
      <c r="F956" s="47"/>
    </row>
    <row r="957" spans="2:6" x14ac:dyDescent="0.2">
      <c r="B957" s="47"/>
      <c r="C957" s="47"/>
      <c r="D957" s="47"/>
      <c r="E957" s="47"/>
      <c r="F957" s="47"/>
    </row>
    <row r="958" spans="2:6" x14ac:dyDescent="0.2">
      <c r="B958" s="47"/>
      <c r="C958" s="47"/>
      <c r="D958" s="47"/>
      <c r="E958" s="47"/>
      <c r="F958" s="47"/>
    </row>
    <row r="959" spans="2:6" x14ac:dyDescent="0.2">
      <c r="B959" s="47"/>
      <c r="C959" s="47"/>
      <c r="D959" s="47"/>
      <c r="E959" s="47"/>
      <c r="F959" s="47"/>
    </row>
    <row r="960" spans="2:6" x14ac:dyDescent="0.2">
      <c r="B960" s="47"/>
      <c r="C960" s="47"/>
      <c r="D960" s="47"/>
      <c r="E960" s="47"/>
      <c r="F960" s="47"/>
    </row>
    <row r="961" spans="2:6" x14ac:dyDescent="0.2">
      <c r="B961" s="47"/>
      <c r="C961" s="47"/>
      <c r="D961" s="47"/>
      <c r="E961" s="47"/>
      <c r="F961" s="47"/>
    </row>
    <row r="962" spans="2:6" x14ac:dyDescent="0.2">
      <c r="B962" s="47"/>
      <c r="C962" s="47"/>
      <c r="D962" s="47"/>
      <c r="E962" s="47"/>
      <c r="F962" s="47"/>
    </row>
    <row r="963" spans="2:6" x14ac:dyDescent="0.2">
      <c r="B963" s="47"/>
      <c r="C963" s="47"/>
      <c r="D963" s="47"/>
      <c r="E963" s="47"/>
      <c r="F963" s="47"/>
    </row>
    <row r="964" spans="2:6" x14ac:dyDescent="0.2">
      <c r="B964" s="47"/>
      <c r="C964" s="47"/>
      <c r="D964" s="47"/>
      <c r="E964" s="47"/>
      <c r="F964" s="47"/>
    </row>
    <row r="965" spans="2:6" x14ac:dyDescent="0.2">
      <c r="B965" s="47"/>
      <c r="C965" s="47"/>
      <c r="D965" s="47"/>
      <c r="E965" s="47"/>
      <c r="F965" s="47"/>
    </row>
    <row r="966" spans="2:6" x14ac:dyDescent="0.2">
      <c r="B966" s="47"/>
      <c r="C966" s="47"/>
      <c r="D966" s="47"/>
      <c r="E966" s="47"/>
      <c r="F966" s="47"/>
    </row>
    <row r="967" spans="2:6" x14ac:dyDescent="0.2">
      <c r="B967" s="47"/>
      <c r="C967" s="47"/>
      <c r="D967" s="47"/>
      <c r="E967" s="47"/>
      <c r="F967" s="47"/>
    </row>
    <row r="968" spans="2:6" x14ac:dyDescent="0.2">
      <c r="B968" s="47"/>
      <c r="C968" s="47"/>
      <c r="D968" s="47"/>
      <c r="E968" s="47"/>
      <c r="F968" s="47"/>
    </row>
    <row r="969" spans="2:6" x14ac:dyDescent="0.2">
      <c r="B969" s="47"/>
      <c r="C969" s="47"/>
      <c r="D969" s="47"/>
      <c r="E969" s="47"/>
      <c r="F969" s="47"/>
    </row>
    <row r="970" spans="2:6" x14ac:dyDescent="0.2">
      <c r="B970" s="47"/>
      <c r="C970" s="47"/>
      <c r="D970" s="47"/>
      <c r="E970" s="47"/>
      <c r="F970" s="47"/>
    </row>
    <row r="971" spans="2:6" x14ac:dyDescent="0.2">
      <c r="B971" s="47"/>
      <c r="C971" s="47"/>
      <c r="D971" s="47"/>
      <c r="E971" s="47"/>
      <c r="F971" s="47"/>
    </row>
    <row r="972" spans="2:6" x14ac:dyDescent="0.2">
      <c r="B972" s="47"/>
      <c r="C972" s="47"/>
      <c r="D972" s="47"/>
      <c r="E972" s="47"/>
      <c r="F972" s="47"/>
    </row>
    <row r="973" spans="2:6" x14ac:dyDescent="0.2">
      <c r="B973" s="47"/>
      <c r="C973" s="47"/>
      <c r="D973" s="47"/>
      <c r="E973" s="47"/>
      <c r="F973" s="47"/>
    </row>
    <row r="974" spans="2:6" x14ac:dyDescent="0.2">
      <c r="B974" s="47"/>
      <c r="C974" s="47"/>
      <c r="D974" s="47"/>
      <c r="E974" s="47"/>
      <c r="F974" s="47"/>
    </row>
    <row r="975" spans="2:6" x14ac:dyDescent="0.2">
      <c r="B975" s="47"/>
      <c r="C975" s="47"/>
      <c r="D975" s="47"/>
      <c r="E975" s="47"/>
      <c r="F975" s="47"/>
    </row>
    <row r="976" spans="2:6" x14ac:dyDescent="0.2">
      <c r="B976" s="47"/>
      <c r="C976" s="47"/>
      <c r="D976" s="47"/>
      <c r="E976" s="47"/>
      <c r="F976" s="47"/>
    </row>
    <row r="977" spans="2:6" x14ac:dyDescent="0.2">
      <c r="B977" s="47"/>
      <c r="C977" s="47"/>
      <c r="D977" s="47"/>
      <c r="E977" s="47"/>
      <c r="F977" s="47"/>
    </row>
    <row r="978" spans="2:6" x14ac:dyDescent="0.2">
      <c r="B978" s="47"/>
      <c r="C978" s="47"/>
      <c r="D978" s="47"/>
      <c r="E978" s="47"/>
      <c r="F978" s="47"/>
    </row>
    <row r="979" spans="2:6" x14ac:dyDescent="0.2">
      <c r="B979" s="47"/>
      <c r="C979" s="47"/>
      <c r="D979" s="47"/>
      <c r="E979" s="47"/>
      <c r="F979" s="47"/>
    </row>
    <row r="980" spans="2:6" x14ac:dyDescent="0.2">
      <c r="B980" s="47"/>
      <c r="C980" s="47"/>
      <c r="D980" s="47"/>
      <c r="E980" s="47"/>
      <c r="F980" s="47"/>
    </row>
    <row r="981" spans="2:6" x14ac:dyDescent="0.2">
      <c r="B981" s="47"/>
      <c r="C981" s="47"/>
      <c r="D981" s="47"/>
      <c r="E981" s="47"/>
      <c r="F981" s="47"/>
    </row>
    <row r="982" spans="2:6" x14ac:dyDescent="0.2">
      <c r="B982" s="47"/>
      <c r="C982" s="47"/>
      <c r="D982" s="47"/>
      <c r="E982" s="47"/>
      <c r="F982" s="47"/>
    </row>
    <row r="983" spans="2:6" x14ac:dyDescent="0.2">
      <c r="B983" s="47"/>
      <c r="C983" s="47"/>
      <c r="D983" s="47"/>
      <c r="E983" s="47"/>
      <c r="F983" s="47"/>
    </row>
    <row r="984" spans="2:6" x14ac:dyDescent="0.2">
      <c r="B984" s="47"/>
      <c r="C984" s="47"/>
      <c r="D984" s="47"/>
      <c r="E984" s="47"/>
      <c r="F984" s="47"/>
    </row>
    <row r="985" spans="2:6" x14ac:dyDescent="0.2">
      <c r="B985" s="47"/>
      <c r="C985" s="47"/>
      <c r="D985" s="47"/>
      <c r="E985" s="47"/>
      <c r="F985" s="47"/>
    </row>
    <row r="986" spans="2:6" x14ac:dyDescent="0.2">
      <c r="B986" s="47"/>
      <c r="C986" s="47"/>
      <c r="D986" s="47"/>
      <c r="E986" s="47"/>
      <c r="F986" s="47"/>
    </row>
    <row r="987" spans="2:6" x14ac:dyDescent="0.2">
      <c r="B987" s="47"/>
      <c r="C987" s="47"/>
      <c r="D987" s="47"/>
      <c r="E987" s="47"/>
      <c r="F987" s="47"/>
    </row>
    <row r="988" spans="2:6" x14ac:dyDescent="0.2">
      <c r="B988" s="47"/>
      <c r="C988" s="47"/>
      <c r="D988" s="47"/>
      <c r="E988" s="47"/>
      <c r="F988" s="47"/>
    </row>
    <row r="989" spans="2:6" x14ac:dyDescent="0.2">
      <c r="B989" s="47"/>
      <c r="C989" s="47"/>
      <c r="D989" s="47"/>
      <c r="E989" s="47"/>
      <c r="F989" s="47"/>
    </row>
    <row r="990" spans="2:6" x14ac:dyDescent="0.2">
      <c r="B990" s="47"/>
      <c r="C990" s="47"/>
      <c r="D990" s="47"/>
      <c r="E990" s="47"/>
      <c r="F990" s="47"/>
    </row>
    <row r="991" spans="2:6" x14ac:dyDescent="0.2">
      <c r="B991" s="47"/>
      <c r="C991" s="47"/>
      <c r="D991" s="47"/>
      <c r="E991" s="47"/>
      <c r="F991" s="47"/>
    </row>
    <row r="992" spans="2:6" x14ac:dyDescent="0.2">
      <c r="B992" s="47"/>
      <c r="C992" s="47"/>
      <c r="D992" s="47"/>
      <c r="E992" s="47"/>
      <c r="F992" s="47"/>
    </row>
    <row r="993" spans="2:6" x14ac:dyDescent="0.2">
      <c r="B993" s="47"/>
      <c r="C993" s="47"/>
      <c r="D993" s="47"/>
      <c r="E993" s="47"/>
      <c r="F993" s="47"/>
    </row>
    <row r="994" spans="2:6" x14ac:dyDescent="0.2">
      <c r="B994" s="47"/>
      <c r="C994" s="47"/>
      <c r="D994" s="47"/>
      <c r="E994" s="47"/>
      <c r="F994" s="47"/>
    </row>
    <row r="995" spans="2:6" x14ac:dyDescent="0.2">
      <c r="B995" s="47"/>
      <c r="C995" s="47"/>
      <c r="D995" s="47"/>
      <c r="E995" s="47"/>
      <c r="F995" s="47"/>
    </row>
    <row r="996" spans="2:6" x14ac:dyDescent="0.2">
      <c r="B996" s="47"/>
      <c r="C996" s="47"/>
      <c r="D996" s="47"/>
      <c r="E996" s="47"/>
      <c r="F996" s="47"/>
    </row>
    <row r="997" spans="2:6" x14ac:dyDescent="0.2">
      <c r="B997" s="47"/>
      <c r="C997" s="47"/>
      <c r="D997" s="47"/>
      <c r="E997" s="47"/>
      <c r="F997" s="47"/>
    </row>
    <row r="998" spans="2:6" x14ac:dyDescent="0.2">
      <c r="B998" s="47"/>
      <c r="C998" s="47"/>
      <c r="D998" s="47"/>
      <c r="E998" s="47"/>
      <c r="F998" s="47"/>
    </row>
    <row r="999" spans="2:6" x14ac:dyDescent="0.2">
      <c r="B999" s="47"/>
      <c r="C999" s="47"/>
      <c r="D999" s="47"/>
      <c r="E999" s="47"/>
      <c r="F999" s="47"/>
    </row>
    <row r="1000" spans="2:6" x14ac:dyDescent="0.2">
      <c r="B1000" s="47"/>
      <c r="C1000" s="47"/>
      <c r="D1000" s="47"/>
      <c r="E1000" s="47"/>
      <c r="F1000" s="47"/>
    </row>
    <row r="1001" spans="2:6" x14ac:dyDescent="0.2">
      <c r="B1001" s="47"/>
      <c r="C1001" s="47"/>
      <c r="D1001" s="47"/>
      <c r="E1001" s="47"/>
      <c r="F1001" s="47"/>
    </row>
    <row r="1002" spans="2:6" x14ac:dyDescent="0.2">
      <c r="B1002" s="47"/>
      <c r="C1002" s="47"/>
      <c r="D1002" s="47"/>
      <c r="E1002" s="47"/>
      <c r="F1002" s="47"/>
    </row>
    <row r="1003" spans="2:6" x14ac:dyDescent="0.2">
      <c r="B1003" s="47"/>
      <c r="C1003" s="47"/>
      <c r="D1003" s="47"/>
      <c r="E1003" s="47"/>
      <c r="F1003" s="47"/>
    </row>
    <row r="1004" spans="2:6" x14ac:dyDescent="0.2">
      <c r="B1004" s="47"/>
      <c r="C1004" s="47"/>
      <c r="D1004" s="47"/>
      <c r="E1004" s="47"/>
      <c r="F1004" s="47"/>
    </row>
    <row r="1005" spans="2:6" x14ac:dyDescent="0.2">
      <c r="B1005" s="47"/>
      <c r="C1005" s="47"/>
      <c r="D1005" s="47"/>
      <c r="E1005" s="47"/>
      <c r="F1005" s="47"/>
    </row>
    <row r="1006" spans="2:6" x14ac:dyDescent="0.2">
      <c r="B1006" s="47"/>
      <c r="C1006" s="47"/>
      <c r="D1006" s="47"/>
      <c r="E1006" s="47"/>
      <c r="F1006" s="47"/>
    </row>
    <row r="1007" spans="2:6" x14ac:dyDescent="0.2">
      <c r="B1007" s="47"/>
      <c r="C1007" s="47"/>
      <c r="D1007" s="47"/>
      <c r="E1007" s="47"/>
      <c r="F1007" s="47"/>
    </row>
    <row r="1008" spans="2:6" x14ac:dyDescent="0.2">
      <c r="B1008" s="47"/>
      <c r="C1008" s="47"/>
      <c r="D1008" s="47"/>
      <c r="E1008" s="47"/>
      <c r="F1008" s="47"/>
    </row>
    <row r="1009" spans="2:6" x14ac:dyDescent="0.2">
      <c r="B1009" s="47"/>
      <c r="C1009" s="47"/>
      <c r="D1009" s="47"/>
      <c r="E1009" s="47"/>
      <c r="F1009" s="47"/>
    </row>
    <row r="1010" spans="2:6" x14ac:dyDescent="0.2">
      <c r="B1010" s="47"/>
      <c r="C1010" s="47"/>
      <c r="D1010" s="47"/>
      <c r="E1010" s="47"/>
      <c r="F1010" s="47"/>
    </row>
    <row r="1011" spans="2:6" x14ac:dyDescent="0.2">
      <c r="B1011" s="47"/>
      <c r="C1011" s="47"/>
      <c r="D1011" s="47"/>
      <c r="E1011" s="47"/>
      <c r="F1011" s="47"/>
    </row>
    <row r="1012" spans="2:6" x14ac:dyDescent="0.2">
      <c r="B1012" s="47"/>
      <c r="C1012" s="47"/>
      <c r="D1012" s="47"/>
      <c r="E1012" s="47"/>
      <c r="F1012" s="47"/>
    </row>
    <row r="1013" spans="2:6" x14ac:dyDescent="0.2">
      <c r="B1013" s="47"/>
      <c r="C1013" s="47"/>
      <c r="D1013" s="47"/>
      <c r="E1013" s="47"/>
      <c r="F1013" s="47"/>
    </row>
    <row r="1014" spans="2:6" x14ac:dyDescent="0.2">
      <c r="B1014" s="47"/>
      <c r="C1014" s="47"/>
      <c r="D1014" s="47"/>
      <c r="E1014" s="47"/>
      <c r="F1014" s="47"/>
    </row>
    <row r="1015" spans="2:6" x14ac:dyDescent="0.2">
      <c r="B1015" s="47"/>
      <c r="C1015" s="47"/>
      <c r="D1015" s="47"/>
      <c r="E1015" s="47"/>
      <c r="F1015" s="47"/>
    </row>
    <row r="1016" spans="2:6" x14ac:dyDescent="0.2">
      <c r="B1016" s="47"/>
      <c r="C1016" s="47"/>
      <c r="D1016" s="47"/>
      <c r="E1016" s="47"/>
      <c r="F1016" s="47"/>
    </row>
    <row r="1017" spans="2:6" x14ac:dyDescent="0.2">
      <c r="B1017" s="47"/>
      <c r="C1017" s="47"/>
      <c r="D1017" s="47"/>
      <c r="E1017" s="47"/>
      <c r="F1017" s="47"/>
    </row>
    <row r="1018" spans="2:6" x14ac:dyDescent="0.2">
      <c r="B1018" s="47"/>
      <c r="C1018" s="47"/>
      <c r="D1018" s="47"/>
      <c r="E1018" s="47"/>
      <c r="F1018" s="47"/>
    </row>
    <row r="1019" spans="2:6" x14ac:dyDescent="0.2">
      <c r="B1019" s="47"/>
      <c r="C1019" s="47"/>
      <c r="D1019" s="47"/>
      <c r="E1019" s="47"/>
      <c r="F1019" s="47"/>
    </row>
    <row r="1020" spans="2:6" x14ac:dyDescent="0.2">
      <c r="B1020" s="47"/>
      <c r="C1020" s="47"/>
      <c r="D1020" s="47"/>
      <c r="E1020" s="47"/>
      <c r="F1020" s="47"/>
    </row>
    <row r="1021" spans="2:6" x14ac:dyDescent="0.2">
      <c r="B1021" s="47"/>
      <c r="C1021" s="47"/>
      <c r="D1021" s="47"/>
      <c r="E1021" s="47"/>
      <c r="F1021" s="47"/>
    </row>
    <row r="1022" spans="2:6" x14ac:dyDescent="0.2">
      <c r="B1022" s="47"/>
      <c r="C1022" s="47"/>
      <c r="D1022" s="47"/>
      <c r="E1022" s="47"/>
      <c r="F1022" s="47"/>
    </row>
    <row r="1023" spans="2:6" x14ac:dyDescent="0.2">
      <c r="B1023" s="47"/>
      <c r="C1023" s="47"/>
      <c r="D1023" s="47"/>
      <c r="E1023" s="47"/>
      <c r="F1023" s="47"/>
    </row>
    <row r="1024" spans="2:6" x14ac:dyDescent="0.2">
      <c r="B1024" s="47"/>
      <c r="C1024" s="47"/>
      <c r="D1024" s="47"/>
      <c r="E1024" s="47"/>
      <c r="F1024" s="47"/>
    </row>
    <row r="1025" spans="2:6" x14ac:dyDescent="0.2">
      <c r="B1025" s="47"/>
      <c r="C1025" s="47"/>
      <c r="D1025" s="47"/>
      <c r="E1025" s="47"/>
      <c r="F1025" s="47"/>
    </row>
    <row r="1026" spans="2:6" x14ac:dyDescent="0.2">
      <c r="B1026" s="47"/>
      <c r="C1026" s="47"/>
      <c r="D1026" s="47"/>
      <c r="E1026" s="47"/>
      <c r="F1026" s="47"/>
    </row>
    <row r="1027" spans="2:6" x14ac:dyDescent="0.2">
      <c r="B1027" s="47"/>
      <c r="C1027" s="47"/>
      <c r="D1027" s="47"/>
      <c r="E1027" s="47"/>
      <c r="F1027" s="47"/>
    </row>
    <row r="1028" spans="2:6" x14ac:dyDescent="0.2">
      <c r="B1028" s="47"/>
      <c r="C1028" s="47"/>
      <c r="D1028" s="47"/>
      <c r="E1028" s="47"/>
      <c r="F1028" s="47"/>
    </row>
    <row r="1029" spans="2:6" x14ac:dyDescent="0.2">
      <c r="B1029" s="47"/>
      <c r="C1029" s="47"/>
      <c r="D1029" s="47"/>
      <c r="E1029" s="47"/>
      <c r="F1029" s="47"/>
    </row>
    <row r="1030" spans="2:6" x14ac:dyDescent="0.2">
      <c r="B1030" s="47"/>
      <c r="C1030" s="47"/>
      <c r="D1030" s="47"/>
      <c r="E1030" s="47"/>
      <c r="F1030" s="47"/>
    </row>
    <row r="1031" spans="2:6" x14ac:dyDescent="0.2">
      <c r="B1031" s="47"/>
      <c r="C1031" s="47"/>
      <c r="D1031" s="47"/>
      <c r="E1031" s="47"/>
      <c r="F1031" s="47"/>
    </row>
    <row r="1032" spans="2:6" x14ac:dyDescent="0.2">
      <c r="B1032" s="47"/>
      <c r="C1032" s="47"/>
      <c r="D1032" s="47"/>
      <c r="E1032" s="47"/>
      <c r="F1032" s="47"/>
    </row>
    <row r="1033" spans="2:6" x14ac:dyDescent="0.2">
      <c r="B1033" s="47"/>
      <c r="C1033" s="47"/>
      <c r="D1033" s="47"/>
      <c r="E1033" s="47"/>
      <c r="F1033" s="47"/>
    </row>
    <row r="1034" spans="2:6" x14ac:dyDescent="0.2">
      <c r="B1034" s="47"/>
      <c r="C1034" s="47"/>
      <c r="D1034" s="47"/>
      <c r="E1034" s="47"/>
      <c r="F1034" s="47"/>
    </row>
    <row r="1035" spans="2:6" x14ac:dyDescent="0.2">
      <c r="B1035" s="47"/>
      <c r="C1035" s="47"/>
      <c r="D1035" s="47"/>
      <c r="E1035" s="47"/>
      <c r="F1035" s="47"/>
    </row>
    <row r="1036" spans="2:6" x14ac:dyDescent="0.2">
      <c r="B1036" s="47"/>
      <c r="C1036" s="47"/>
      <c r="D1036" s="47"/>
      <c r="E1036" s="47"/>
      <c r="F1036" s="47"/>
    </row>
    <row r="1037" spans="2:6" x14ac:dyDescent="0.2">
      <c r="B1037" s="47"/>
      <c r="C1037" s="47"/>
      <c r="D1037" s="47"/>
      <c r="E1037" s="47"/>
      <c r="F1037" s="47"/>
    </row>
    <row r="1038" spans="2:6" x14ac:dyDescent="0.2">
      <c r="B1038" s="47"/>
      <c r="C1038" s="47"/>
      <c r="D1038" s="47"/>
      <c r="E1038" s="47"/>
      <c r="F1038" s="47"/>
    </row>
    <row r="1039" spans="2:6" x14ac:dyDescent="0.2">
      <c r="B1039" s="47"/>
      <c r="C1039" s="47"/>
      <c r="D1039" s="47"/>
      <c r="E1039" s="47"/>
      <c r="F1039" s="47"/>
    </row>
    <row r="1040" spans="2:6" x14ac:dyDescent="0.2">
      <c r="B1040" s="47"/>
      <c r="C1040" s="47"/>
      <c r="D1040" s="47"/>
      <c r="E1040" s="47"/>
      <c r="F1040" s="47"/>
    </row>
    <row r="1041" spans="2:6" x14ac:dyDescent="0.2">
      <c r="B1041" s="47"/>
      <c r="C1041" s="47"/>
      <c r="D1041" s="47"/>
      <c r="E1041" s="47"/>
      <c r="F1041" s="47"/>
    </row>
    <row r="1042" spans="2:6" x14ac:dyDescent="0.2">
      <c r="B1042" s="47"/>
      <c r="C1042" s="47"/>
      <c r="D1042" s="47"/>
      <c r="E1042" s="47"/>
      <c r="F1042" s="47"/>
    </row>
    <row r="1043" spans="2:6" x14ac:dyDescent="0.2">
      <c r="B1043" s="47"/>
      <c r="C1043" s="47"/>
      <c r="D1043" s="47"/>
      <c r="E1043" s="47"/>
      <c r="F1043" s="47"/>
    </row>
    <row r="1044" spans="2:6" x14ac:dyDescent="0.2">
      <c r="B1044" s="47"/>
      <c r="C1044" s="47"/>
      <c r="D1044" s="47"/>
      <c r="E1044" s="47"/>
      <c r="F1044" s="47"/>
    </row>
    <row r="1045" spans="2:6" x14ac:dyDescent="0.2">
      <c r="B1045" s="47"/>
      <c r="C1045" s="47"/>
      <c r="D1045" s="47"/>
      <c r="E1045" s="47"/>
      <c r="F1045" s="47"/>
    </row>
    <row r="1046" spans="2:6" x14ac:dyDescent="0.2">
      <c r="B1046" s="47"/>
      <c r="C1046" s="47"/>
      <c r="D1046" s="47"/>
      <c r="E1046" s="47"/>
      <c r="F1046" s="47"/>
    </row>
    <row r="1047" spans="2:6" x14ac:dyDescent="0.2">
      <c r="B1047" s="47"/>
      <c r="C1047" s="47"/>
      <c r="D1047" s="47"/>
      <c r="E1047" s="47"/>
      <c r="F1047" s="47"/>
    </row>
    <row r="1048" spans="2:6" x14ac:dyDescent="0.2">
      <c r="B1048" s="47"/>
      <c r="C1048" s="47"/>
      <c r="D1048" s="47"/>
      <c r="E1048" s="47"/>
      <c r="F1048" s="47"/>
    </row>
    <row r="1049" spans="2:6" x14ac:dyDescent="0.2">
      <c r="B1049" s="47"/>
      <c r="C1049" s="47"/>
      <c r="D1049" s="47"/>
      <c r="E1049" s="47"/>
      <c r="F1049" s="47"/>
    </row>
    <row r="1050" spans="2:6" x14ac:dyDescent="0.2">
      <c r="B1050" s="47"/>
      <c r="C1050" s="47"/>
      <c r="D1050" s="47"/>
      <c r="E1050" s="47"/>
      <c r="F1050" s="47"/>
    </row>
    <row r="1051" spans="2:6" x14ac:dyDescent="0.2">
      <c r="B1051" s="47"/>
      <c r="C1051" s="47"/>
      <c r="D1051" s="47"/>
      <c r="E1051" s="47"/>
      <c r="F1051" s="47"/>
    </row>
    <row r="1052" spans="2:6" x14ac:dyDescent="0.2">
      <c r="B1052" s="47"/>
      <c r="C1052" s="47"/>
      <c r="D1052" s="47"/>
      <c r="E1052" s="47"/>
      <c r="F1052" s="47"/>
    </row>
    <row r="1053" spans="2:6" x14ac:dyDescent="0.2">
      <c r="B1053" s="47"/>
      <c r="C1053" s="47"/>
      <c r="D1053" s="47"/>
      <c r="E1053" s="47"/>
      <c r="F1053" s="47"/>
    </row>
    <row r="1054" spans="2:6" x14ac:dyDescent="0.2">
      <c r="B1054" s="47"/>
      <c r="C1054" s="47"/>
      <c r="D1054" s="47"/>
      <c r="E1054" s="47"/>
      <c r="F1054" s="47"/>
    </row>
    <row r="1055" spans="2:6" x14ac:dyDescent="0.2">
      <c r="B1055" s="47"/>
      <c r="C1055" s="47"/>
      <c r="D1055" s="47"/>
      <c r="E1055" s="47"/>
      <c r="F1055" s="47"/>
    </row>
    <row r="1056" spans="2:6" x14ac:dyDescent="0.2">
      <c r="B1056" s="47"/>
      <c r="C1056" s="47"/>
      <c r="D1056" s="47"/>
      <c r="E1056" s="47"/>
      <c r="F1056" s="47"/>
    </row>
    <row r="1057" spans="2:6" x14ac:dyDescent="0.2">
      <c r="B1057" s="47"/>
      <c r="C1057" s="47"/>
      <c r="D1057" s="47"/>
      <c r="E1057" s="47"/>
      <c r="F1057" s="47"/>
    </row>
    <row r="1058" spans="2:6" x14ac:dyDescent="0.2">
      <c r="B1058" s="47"/>
      <c r="C1058" s="47"/>
      <c r="D1058" s="47"/>
      <c r="E1058" s="47"/>
      <c r="F1058" s="47"/>
    </row>
    <row r="1059" spans="2:6" x14ac:dyDescent="0.2">
      <c r="B1059" s="47"/>
      <c r="C1059" s="47"/>
      <c r="D1059" s="47"/>
      <c r="E1059" s="47"/>
      <c r="F1059" s="47"/>
    </row>
    <row r="1060" spans="2:6" x14ac:dyDescent="0.2">
      <c r="B1060" s="47"/>
      <c r="C1060" s="47"/>
      <c r="D1060" s="47"/>
      <c r="E1060" s="47"/>
      <c r="F1060" s="47"/>
    </row>
    <row r="1061" spans="2:6" x14ac:dyDescent="0.2">
      <c r="B1061" s="47"/>
      <c r="C1061" s="47"/>
      <c r="D1061" s="47"/>
      <c r="E1061" s="47"/>
      <c r="F1061" s="47"/>
    </row>
    <row r="1062" spans="2:6" x14ac:dyDescent="0.2">
      <c r="B1062" s="47"/>
      <c r="C1062" s="47"/>
      <c r="D1062" s="47"/>
      <c r="E1062" s="47"/>
      <c r="F1062" s="47"/>
    </row>
    <row r="1063" spans="2:6" x14ac:dyDescent="0.2">
      <c r="B1063" s="47"/>
      <c r="C1063" s="47"/>
      <c r="D1063" s="47"/>
      <c r="E1063" s="47"/>
      <c r="F1063" s="47"/>
    </row>
    <row r="1064" spans="2:6" x14ac:dyDescent="0.2">
      <c r="B1064" s="47"/>
      <c r="C1064" s="47"/>
      <c r="D1064" s="47"/>
      <c r="E1064" s="47"/>
      <c r="F1064" s="47"/>
    </row>
    <row r="1065" spans="2:6" x14ac:dyDescent="0.2">
      <c r="B1065" s="47"/>
      <c r="C1065" s="47"/>
      <c r="D1065" s="47"/>
      <c r="E1065" s="47"/>
      <c r="F1065" s="47"/>
    </row>
    <row r="1066" spans="2:6" x14ac:dyDescent="0.2">
      <c r="B1066" s="47"/>
      <c r="C1066" s="47"/>
      <c r="D1066" s="47"/>
      <c r="E1066" s="47"/>
      <c r="F1066" s="47"/>
    </row>
    <row r="1067" spans="2:6" x14ac:dyDescent="0.2">
      <c r="B1067" s="47"/>
      <c r="C1067" s="47"/>
      <c r="D1067" s="47"/>
      <c r="E1067" s="47"/>
      <c r="F1067" s="47"/>
    </row>
    <row r="1068" spans="2:6" x14ac:dyDescent="0.2">
      <c r="B1068" s="47"/>
      <c r="C1068" s="47"/>
      <c r="D1068" s="47"/>
      <c r="E1068" s="47"/>
      <c r="F1068" s="47"/>
    </row>
    <row r="1069" spans="2:6" x14ac:dyDescent="0.2">
      <c r="B1069" s="47"/>
      <c r="C1069" s="47"/>
      <c r="D1069" s="47"/>
      <c r="E1069" s="47"/>
      <c r="F1069" s="47"/>
    </row>
    <row r="1070" spans="2:6" x14ac:dyDescent="0.2">
      <c r="B1070" s="47"/>
      <c r="C1070" s="47"/>
      <c r="D1070" s="47"/>
      <c r="E1070" s="47"/>
      <c r="F1070" s="47"/>
    </row>
    <row r="1071" spans="2:6" x14ac:dyDescent="0.2">
      <c r="B1071" s="47"/>
      <c r="C1071" s="47"/>
      <c r="D1071" s="47"/>
      <c r="E1071" s="47"/>
      <c r="F1071" s="47"/>
    </row>
    <row r="1072" spans="2:6" x14ac:dyDescent="0.2">
      <c r="B1072" s="47"/>
      <c r="C1072" s="47"/>
      <c r="D1072" s="47"/>
      <c r="E1072" s="47"/>
      <c r="F1072" s="47"/>
    </row>
    <row r="1073" spans="2:6" x14ac:dyDescent="0.2">
      <c r="B1073" s="47"/>
      <c r="C1073" s="47"/>
      <c r="D1073" s="47"/>
      <c r="E1073" s="47"/>
      <c r="F1073" s="47"/>
    </row>
    <row r="1074" spans="2:6" x14ac:dyDescent="0.2">
      <c r="B1074" s="47"/>
      <c r="C1074" s="47"/>
      <c r="D1074" s="47"/>
      <c r="E1074" s="47"/>
      <c r="F1074" s="47"/>
    </row>
    <row r="1075" spans="2:6" x14ac:dyDescent="0.2">
      <c r="B1075" s="47"/>
      <c r="C1075" s="47"/>
      <c r="D1075" s="47"/>
      <c r="E1075" s="47"/>
      <c r="F1075" s="47"/>
    </row>
    <row r="1076" spans="2:6" x14ac:dyDescent="0.2">
      <c r="B1076" s="47"/>
      <c r="C1076" s="47"/>
      <c r="D1076" s="47"/>
      <c r="E1076" s="47"/>
      <c r="F1076" s="47"/>
    </row>
    <row r="1077" spans="2:6" x14ac:dyDescent="0.2">
      <c r="B1077" s="47"/>
      <c r="C1077" s="47"/>
      <c r="D1077" s="47"/>
      <c r="E1077" s="47"/>
      <c r="F1077" s="47"/>
    </row>
    <row r="1078" spans="2:6" x14ac:dyDescent="0.2">
      <c r="B1078" s="47"/>
      <c r="C1078" s="47"/>
      <c r="D1078" s="47"/>
      <c r="E1078" s="47"/>
      <c r="F1078" s="47"/>
    </row>
    <row r="1079" spans="2:6" x14ac:dyDescent="0.2">
      <c r="B1079" s="47"/>
      <c r="C1079" s="47"/>
      <c r="D1079" s="47"/>
      <c r="E1079" s="47"/>
      <c r="F1079" s="47"/>
    </row>
    <row r="1080" spans="2:6" x14ac:dyDescent="0.2">
      <c r="B1080" s="47"/>
      <c r="C1080" s="47"/>
      <c r="D1080" s="47"/>
      <c r="E1080" s="47"/>
      <c r="F1080" s="47"/>
    </row>
    <row r="1081" spans="2:6" x14ac:dyDescent="0.2">
      <c r="B1081" s="47"/>
      <c r="C1081" s="47"/>
      <c r="D1081" s="47"/>
      <c r="E1081" s="47"/>
      <c r="F1081" s="47"/>
    </row>
    <row r="1082" spans="2:6" x14ac:dyDescent="0.2">
      <c r="B1082" s="47"/>
      <c r="C1082" s="47"/>
      <c r="D1082" s="47"/>
      <c r="E1082" s="47"/>
      <c r="F1082" s="47"/>
    </row>
    <row r="1083" spans="2:6" x14ac:dyDescent="0.2">
      <c r="B1083" s="47"/>
      <c r="C1083" s="47"/>
      <c r="D1083" s="47"/>
      <c r="E1083" s="47"/>
      <c r="F1083" s="47"/>
    </row>
    <row r="1084" spans="2:6" x14ac:dyDescent="0.2">
      <c r="B1084" s="47"/>
      <c r="C1084" s="47"/>
      <c r="D1084" s="47"/>
      <c r="E1084" s="47"/>
      <c r="F1084" s="47"/>
    </row>
    <row r="1085" spans="2:6" x14ac:dyDescent="0.2">
      <c r="B1085" s="47"/>
      <c r="C1085" s="47"/>
      <c r="D1085" s="47"/>
      <c r="E1085" s="47"/>
      <c r="F1085" s="47"/>
    </row>
    <row r="1086" spans="2:6" x14ac:dyDescent="0.2">
      <c r="B1086" s="47"/>
      <c r="C1086" s="47"/>
      <c r="D1086" s="47"/>
      <c r="E1086" s="47"/>
      <c r="F1086" s="47"/>
    </row>
    <row r="1087" spans="2:6" x14ac:dyDescent="0.2">
      <c r="B1087" s="47"/>
      <c r="C1087" s="47"/>
      <c r="D1087" s="47"/>
      <c r="E1087" s="47"/>
      <c r="F1087" s="47"/>
    </row>
    <row r="1088" spans="2:6" x14ac:dyDescent="0.2">
      <c r="B1088" s="47"/>
      <c r="C1088" s="47"/>
      <c r="D1088" s="47"/>
      <c r="E1088" s="47"/>
      <c r="F1088" s="47"/>
    </row>
    <row r="1089" spans="2:6" x14ac:dyDescent="0.2">
      <c r="B1089" s="47"/>
      <c r="C1089" s="47"/>
      <c r="D1089" s="47"/>
      <c r="E1089" s="47"/>
      <c r="F1089" s="47"/>
    </row>
    <row r="1090" spans="2:6" x14ac:dyDescent="0.2">
      <c r="B1090" s="47"/>
      <c r="C1090" s="47"/>
      <c r="D1090" s="47"/>
      <c r="E1090" s="47"/>
      <c r="F1090" s="47"/>
    </row>
    <row r="1091" spans="2:6" x14ac:dyDescent="0.2">
      <c r="B1091" s="47"/>
      <c r="C1091" s="47"/>
      <c r="D1091" s="47"/>
      <c r="E1091" s="47"/>
      <c r="F1091" s="47"/>
    </row>
    <row r="1092" spans="2:6" x14ac:dyDescent="0.2">
      <c r="B1092" s="47"/>
      <c r="C1092" s="47"/>
      <c r="D1092" s="47"/>
      <c r="E1092" s="47"/>
      <c r="F1092" s="47"/>
    </row>
    <row r="1093" spans="2:6" x14ac:dyDescent="0.2">
      <c r="B1093" s="47"/>
      <c r="C1093" s="47"/>
      <c r="D1093" s="47"/>
      <c r="E1093" s="47"/>
      <c r="F1093" s="47"/>
    </row>
    <row r="1094" spans="2:6" x14ac:dyDescent="0.2">
      <c r="B1094" s="47"/>
      <c r="C1094" s="47"/>
      <c r="D1094" s="47"/>
      <c r="E1094" s="47"/>
      <c r="F1094" s="47"/>
    </row>
    <row r="1095" spans="2:6" x14ac:dyDescent="0.2">
      <c r="B1095" s="47"/>
      <c r="C1095" s="47"/>
      <c r="D1095" s="47"/>
      <c r="E1095" s="47"/>
      <c r="F1095" s="47"/>
    </row>
    <row r="1096" spans="2:6" x14ac:dyDescent="0.2">
      <c r="B1096" s="47"/>
      <c r="C1096" s="47"/>
      <c r="D1096" s="47"/>
      <c r="E1096" s="47"/>
      <c r="F1096" s="47"/>
    </row>
    <row r="1097" spans="2:6" x14ac:dyDescent="0.2">
      <c r="B1097" s="47"/>
      <c r="C1097" s="47"/>
      <c r="D1097" s="47"/>
      <c r="E1097" s="47"/>
      <c r="F1097" s="47"/>
    </row>
    <row r="1098" spans="2:6" x14ac:dyDescent="0.2">
      <c r="B1098" s="47"/>
      <c r="C1098" s="47"/>
      <c r="D1098" s="47"/>
      <c r="E1098" s="47"/>
      <c r="F1098" s="47"/>
    </row>
    <row r="1099" spans="2:6" x14ac:dyDescent="0.2">
      <c r="B1099" s="47"/>
      <c r="C1099" s="47"/>
      <c r="D1099" s="47"/>
      <c r="E1099" s="47"/>
      <c r="F1099" s="47"/>
    </row>
    <row r="1100" spans="2:6" x14ac:dyDescent="0.2">
      <c r="B1100" s="47"/>
      <c r="C1100" s="47"/>
      <c r="D1100" s="47"/>
      <c r="E1100" s="47"/>
      <c r="F1100" s="47"/>
    </row>
    <row r="1101" spans="2:6" x14ac:dyDescent="0.2">
      <c r="B1101" s="47"/>
      <c r="C1101" s="47"/>
      <c r="D1101" s="47"/>
      <c r="E1101" s="47"/>
      <c r="F1101" s="47"/>
    </row>
    <row r="1102" spans="2:6" x14ac:dyDescent="0.2">
      <c r="B1102" s="47"/>
      <c r="C1102" s="47"/>
      <c r="D1102" s="47"/>
      <c r="E1102" s="47"/>
      <c r="F1102" s="47"/>
    </row>
    <row r="1103" spans="2:6" x14ac:dyDescent="0.2">
      <c r="B1103" s="47"/>
      <c r="C1103" s="47"/>
      <c r="D1103" s="47"/>
      <c r="E1103" s="47"/>
      <c r="F1103" s="47"/>
    </row>
    <row r="1104" spans="2:6" x14ac:dyDescent="0.2">
      <c r="B1104" s="47"/>
      <c r="C1104" s="47"/>
      <c r="D1104" s="47"/>
      <c r="E1104" s="47"/>
      <c r="F1104" s="47"/>
    </row>
    <row r="1105" spans="2:6" x14ac:dyDescent="0.2">
      <c r="B1105" s="47"/>
      <c r="C1105" s="47"/>
      <c r="D1105" s="47"/>
      <c r="E1105" s="47"/>
      <c r="F1105" s="47"/>
    </row>
    <row r="1106" spans="2:6" x14ac:dyDescent="0.2">
      <c r="B1106" s="47"/>
      <c r="C1106" s="47"/>
      <c r="D1106" s="47"/>
      <c r="E1106" s="47"/>
      <c r="F1106" s="47"/>
    </row>
    <row r="1107" spans="2:6" x14ac:dyDescent="0.2">
      <c r="B1107" s="47"/>
      <c r="C1107" s="47"/>
      <c r="D1107" s="47"/>
      <c r="E1107" s="47"/>
      <c r="F1107" s="47"/>
    </row>
    <row r="1108" spans="2:6" x14ac:dyDescent="0.2">
      <c r="B1108" s="47"/>
      <c r="C1108" s="47"/>
      <c r="D1108" s="47"/>
      <c r="E1108" s="47"/>
      <c r="F1108" s="47"/>
    </row>
    <row r="1109" spans="2:6" x14ac:dyDescent="0.2">
      <c r="B1109" s="47"/>
      <c r="C1109" s="47"/>
      <c r="D1109" s="47"/>
      <c r="E1109" s="47"/>
      <c r="F1109" s="47"/>
    </row>
    <row r="1110" spans="2:6" x14ac:dyDescent="0.2">
      <c r="B1110" s="47"/>
      <c r="C1110" s="47"/>
      <c r="D1110" s="47"/>
      <c r="E1110" s="47"/>
      <c r="F1110" s="47"/>
    </row>
    <row r="1111" spans="2:6" x14ac:dyDescent="0.2">
      <c r="B1111" s="47"/>
      <c r="C1111" s="47"/>
      <c r="D1111" s="47"/>
      <c r="E1111" s="47"/>
      <c r="F1111" s="47"/>
    </row>
    <row r="1112" spans="2:6" x14ac:dyDescent="0.2">
      <c r="B1112" s="47"/>
      <c r="C1112" s="47"/>
      <c r="D1112" s="47"/>
      <c r="E1112" s="47"/>
      <c r="F1112" s="47"/>
    </row>
    <row r="1113" spans="2:6" x14ac:dyDescent="0.2">
      <c r="B1113" s="47"/>
      <c r="C1113" s="47"/>
      <c r="D1113" s="47"/>
      <c r="E1113" s="47"/>
      <c r="F1113" s="47"/>
    </row>
    <row r="1114" spans="2:6" x14ac:dyDescent="0.2">
      <c r="B1114" s="47"/>
      <c r="C1114" s="47"/>
      <c r="D1114" s="47"/>
      <c r="E1114" s="47"/>
      <c r="F1114" s="47"/>
    </row>
    <row r="1115" spans="2:6" x14ac:dyDescent="0.2">
      <c r="B1115" s="47"/>
      <c r="C1115" s="47"/>
      <c r="D1115" s="47"/>
      <c r="E1115" s="47"/>
      <c r="F1115" s="47"/>
    </row>
    <row r="1116" spans="2:6" x14ac:dyDescent="0.2">
      <c r="B1116" s="47"/>
      <c r="C1116" s="47"/>
      <c r="D1116" s="47"/>
      <c r="E1116" s="47"/>
      <c r="F1116" s="47"/>
    </row>
    <row r="1117" spans="2:6" x14ac:dyDescent="0.2">
      <c r="B1117" s="47"/>
      <c r="C1117" s="47"/>
      <c r="D1117" s="47"/>
      <c r="E1117" s="47"/>
      <c r="F1117" s="47"/>
    </row>
    <row r="1118" spans="2:6" x14ac:dyDescent="0.2">
      <c r="B1118" s="47"/>
      <c r="C1118" s="47"/>
      <c r="D1118" s="47"/>
      <c r="E1118" s="47"/>
      <c r="F1118" s="47"/>
    </row>
    <row r="1119" spans="2:6" x14ac:dyDescent="0.2">
      <c r="B1119" s="47"/>
      <c r="C1119" s="47"/>
      <c r="D1119" s="47"/>
      <c r="E1119" s="47"/>
      <c r="F1119" s="47"/>
    </row>
    <row r="1120" spans="2:6" x14ac:dyDescent="0.2">
      <c r="B1120" s="47"/>
      <c r="C1120" s="47"/>
      <c r="D1120" s="47"/>
      <c r="E1120" s="47"/>
      <c r="F1120" s="47"/>
    </row>
    <row r="1121" spans="2:6" x14ac:dyDescent="0.2">
      <c r="B1121" s="47"/>
      <c r="C1121" s="47"/>
      <c r="D1121" s="47"/>
      <c r="E1121" s="47"/>
      <c r="F1121" s="47"/>
    </row>
    <row r="1122" spans="2:6" x14ac:dyDescent="0.2">
      <c r="B1122" s="47"/>
      <c r="C1122" s="47"/>
      <c r="D1122" s="47"/>
      <c r="E1122" s="47"/>
      <c r="F1122" s="47"/>
    </row>
    <row r="1123" spans="2:6" x14ac:dyDescent="0.2">
      <c r="B1123" s="47"/>
      <c r="C1123" s="47"/>
      <c r="D1123" s="47"/>
      <c r="E1123" s="47"/>
      <c r="F1123" s="47"/>
    </row>
    <row r="1124" spans="2:6" x14ac:dyDescent="0.2">
      <c r="B1124" s="47"/>
      <c r="C1124" s="47"/>
      <c r="D1124" s="47"/>
      <c r="E1124" s="47"/>
      <c r="F1124" s="47"/>
    </row>
    <row r="1125" spans="2:6" x14ac:dyDescent="0.2">
      <c r="B1125" s="47"/>
      <c r="C1125" s="47"/>
      <c r="D1125" s="47"/>
      <c r="E1125" s="47"/>
      <c r="F1125" s="47"/>
    </row>
    <row r="1126" spans="2:6" x14ac:dyDescent="0.2">
      <c r="B1126" s="47"/>
      <c r="C1126" s="47"/>
      <c r="D1126" s="47"/>
      <c r="E1126" s="47"/>
      <c r="F1126" s="47"/>
    </row>
    <row r="1127" spans="2:6" x14ac:dyDescent="0.2">
      <c r="B1127" s="47"/>
      <c r="C1127" s="47"/>
      <c r="D1127" s="47"/>
      <c r="E1127" s="47"/>
      <c r="F1127" s="47"/>
    </row>
    <row r="1128" spans="2:6" x14ac:dyDescent="0.2">
      <c r="B1128" s="47"/>
      <c r="C1128" s="47"/>
      <c r="D1128" s="47"/>
      <c r="E1128" s="47"/>
      <c r="F1128" s="47"/>
    </row>
    <row r="1129" spans="2:6" x14ac:dyDescent="0.2">
      <c r="B1129" s="47"/>
      <c r="C1129" s="47"/>
      <c r="D1129" s="47"/>
      <c r="E1129" s="47"/>
      <c r="F1129" s="47"/>
    </row>
    <row r="1130" spans="2:6" x14ac:dyDescent="0.2">
      <c r="B1130" s="47"/>
      <c r="C1130" s="47"/>
      <c r="D1130" s="47"/>
      <c r="E1130" s="47"/>
      <c r="F1130" s="47"/>
    </row>
    <row r="1131" spans="2:6" x14ac:dyDescent="0.2">
      <c r="B1131" s="47"/>
      <c r="C1131" s="47"/>
      <c r="D1131" s="47"/>
      <c r="E1131" s="47"/>
      <c r="F1131" s="47"/>
    </row>
    <row r="1132" spans="2:6" x14ac:dyDescent="0.2">
      <c r="B1132" s="47"/>
      <c r="C1132" s="47"/>
      <c r="D1132" s="47"/>
      <c r="E1132" s="47"/>
      <c r="F1132" s="47"/>
    </row>
    <row r="1133" spans="2:6" x14ac:dyDescent="0.2">
      <c r="B1133" s="47"/>
      <c r="C1133" s="47"/>
      <c r="D1133" s="47"/>
      <c r="E1133" s="47"/>
      <c r="F1133" s="47"/>
    </row>
    <row r="1134" spans="2:6" x14ac:dyDescent="0.2">
      <c r="B1134" s="47"/>
      <c r="C1134" s="47"/>
      <c r="D1134" s="47"/>
      <c r="E1134" s="47"/>
      <c r="F1134" s="47"/>
    </row>
    <row r="1135" spans="2:6" x14ac:dyDescent="0.2">
      <c r="B1135" s="47"/>
      <c r="C1135" s="47"/>
      <c r="D1135" s="47"/>
      <c r="E1135" s="47"/>
      <c r="F1135" s="47"/>
    </row>
    <row r="1136" spans="2:6" x14ac:dyDescent="0.2">
      <c r="B1136" s="47"/>
      <c r="C1136" s="47"/>
      <c r="D1136" s="47"/>
      <c r="E1136" s="47"/>
      <c r="F1136" s="47"/>
    </row>
    <row r="1137" spans="2:6" x14ac:dyDescent="0.2">
      <c r="B1137" s="47"/>
      <c r="C1137" s="47"/>
      <c r="D1137" s="47"/>
      <c r="E1137" s="47"/>
      <c r="F1137" s="47"/>
    </row>
    <row r="1138" spans="2:6" x14ac:dyDescent="0.2">
      <c r="B1138" s="47"/>
      <c r="C1138" s="47"/>
      <c r="D1138" s="47"/>
      <c r="E1138" s="47"/>
      <c r="F1138" s="47"/>
    </row>
    <row r="1139" spans="2:6" x14ac:dyDescent="0.2">
      <c r="B1139" s="47"/>
      <c r="C1139" s="47"/>
      <c r="D1139" s="47"/>
      <c r="E1139" s="47"/>
      <c r="F1139" s="47"/>
    </row>
    <row r="1140" spans="2:6" x14ac:dyDescent="0.2">
      <c r="B1140" s="47"/>
      <c r="C1140" s="47"/>
      <c r="D1140" s="47"/>
      <c r="E1140" s="47"/>
      <c r="F1140" s="47"/>
    </row>
    <row r="1141" spans="2:6" x14ac:dyDescent="0.2">
      <c r="B1141" s="47"/>
      <c r="C1141" s="47"/>
      <c r="D1141" s="47"/>
      <c r="E1141" s="47"/>
      <c r="F1141" s="47"/>
    </row>
    <row r="1142" spans="2:6" x14ac:dyDescent="0.2">
      <c r="B1142" s="47"/>
      <c r="C1142" s="47"/>
      <c r="D1142" s="47"/>
      <c r="E1142" s="47"/>
      <c r="F1142" s="47"/>
    </row>
    <row r="1143" spans="2:6" x14ac:dyDescent="0.2">
      <c r="B1143" s="47"/>
      <c r="C1143" s="47"/>
      <c r="D1143" s="47"/>
      <c r="E1143" s="47"/>
      <c r="F1143" s="47"/>
    </row>
    <row r="1144" spans="2:6" x14ac:dyDescent="0.2">
      <c r="B1144" s="47"/>
      <c r="C1144" s="47"/>
      <c r="D1144" s="47"/>
      <c r="E1144" s="47"/>
      <c r="F1144" s="47"/>
    </row>
    <row r="1145" spans="2:6" x14ac:dyDescent="0.2">
      <c r="B1145" s="47"/>
      <c r="C1145" s="47"/>
      <c r="D1145" s="47"/>
      <c r="E1145" s="47"/>
      <c r="F1145" s="47"/>
    </row>
    <row r="1146" spans="2:6" x14ac:dyDescent="0.2">
      <c r="B1146" s="47"/>
      <c r="C1146" s="47"/>
      <c r="D1146" s="47"/>
      <c r="E1146" s="47"/>
      <c r="F1146" s="47"/>
    </row>
    <row r="1147" spans="2:6" x14ac:dyDescent="0.2">
      <c r="B1147" s="47"/>
      <c r="C1147" s="47"/>
      <c r="D1147" s="47"/>
      <c r="E1147" s="47"/>
      <c r="F1147" s="47"/>
    </row>
    <row r="1148" spans="2:6" x14ac:dyDescent="0.2">
      <c r="B1148" s="47"/>
      <c r="C1148" s="47"/>
      <c r="D1148" s="47"/>
      <c r="E1148" s="47"/>
      <c r="F1148" s="47"/>
    </row>
    <row r="1149" spans="2:6" x14ac:dyDescent="0.2">
      <c r="B1149" s="47"/>
      <c r="C1149" s="47"/>
      <c r="D1149" s="47"/>
      <c r="E1149" s="47"/>
      <c r="F1149" s="47"/>
    </row>
    <row r="1150" spans="2:6" x14ac:dyDescent="0.2">
      <c r="B1150" s="47"/>
      <c r="C1150" s="47"/>
      <c r="D1150" s="47"/>
      <c r="E1150" s="47"/>
      <c r="F1150" s="47"/>
    </row>
    <row r="1151" spans="2:6" x14ac:dyDescent="0.2">
      <c r="B1151" s="47"/>
      <c r="C1151" s="47"/>
      <c r="D1151" s="47"/>
      <c r="E1151" s="47"/>
      <c r="F1151" s="47"/>
    </row>
    <row r="1152" spans="2:6" x14ac:dyDescent="0.2">
      <c r="B1152" s="47"/>
      <c r="C1152" s="47"/>
      <c r="D1152" s="47"/>
      <c r="E1152" s="47"/>
      <c r="F1152" s="47"/>
    </row>
    <row r="1153" spans="2:6" x14ac:dyDescent="0.2">
      <c r="B1153" s="47"/>
      <c r="C1153" s="47"/>
      <c r="D1153" s="47"/>
      <c r="E1153" s="47"/>
      <c r="F1153" s="47"/>
    </row>
    <row r="1154" spans="2:6" x14ac:dyDescent="0.2">
      <c r="B1154" s="47"/>
      <c r="C1154" s="47"/>
      <c r="D1154" s="47"/>
      <c r="E1154" s="47"/>
      <c r="F1154" s="47"/>
    </row>
    <row r="1155" spans="2:6" x14ac:dyDescent="0.2">
      <c r="B1155" s="47"/>
      <c r="C1155" s="47"/>
      <c r="D1155" s="47"/>
      <c r="E1155" s="47"/>
      <c r="F1155" s="47"/>
    </row>
    <row r="1156" spans="2:6" x14ac:dyDescent="0.2">
      <c r="B1156" s="47"/>
      <c r="C1156" s="47"/>
      <c r="D1156" s="47"/>
      <c r="E1156" s="47"/>
      <c r="F1156" s="47"/>
    </row>
    <row r="1157" spans="2:6" x14ac:dyDescent="0.2">
      <c r="B1157" s="47"/>
      <c r="C1157" s="47"/>
      <c r="D1157" s="47"/>
      <c r="E1157" s="47"/>
      <c r="F1157" s="47"/>
    </row>
    <row r="1158" spans="2:6" x14ac:dyDescent="0.2">
      <c r="B1158" s="47"/>
      <c r="C1158" s="47"/>
      <c r="D1158" s="47"/>
      <c r="E1158" s="47"/>
      <c r="F1158" s="47"/>
    </row>
    <row r="1159" spans="2:6" x14ac:dyDescent="0.2">
      <c r="B1159" s="47"/>
      <c r="C1159" s="47"/>
      <c r="D1159" s="47"/>
      <c r="E1159" s="47"/>
      <c r="F1159" s="47"/>
    </row>
    <row r="1160" spans="2:6" x14ac:dyDescent="0.2">
      <c r="B1160" s="47"/>
      <c r="C1160" s="47"/>
      <c r="D1160" s="47"/>
      <c r="E1160" s="47"/>
      <c r="F1160" s="47"/>
    </row>
    <row r="1161" spans="2:6" x14ac:dyDescent="0.2">
      <c r="B1161" s="47"/>
      <c r="C1161" s="47"/>
      <c r="D1161" s="47"/>
      <c r="E1161" s="47"/>
      <c r="F1161" s="47"/>
    </row>
    <row r="1162" spans="2:6" x14ac:dyDescent="0.2">
      <c r="B1162" s="47"/>
      <c r="C1162" s="47"/>
      <c r="D1162" s="47"/>
      <c r="E1162" s="47"/>
      <c r="F1162" s="47"/>
    </row>
    <row r="1163" spans="2:6" x14ac:dyDescent="0.2">
      <c r="B1163" s="47"/>
      <c r="C1163" s="47"/>
      <c r="D1163" s="47"/>
      <c r="E1163" s="47"/>
      <c r="F1163" s="47"/>
    </row>
    <row r="1164" spans="2:6" x14ac:dyDescent="0.2">
      <c r="B1164" s="47"/>
      <c r="C1164" s="47"/>
      <c r="D1164" s="47"/>
      <c r="E1164" s="47"/>
      <c r="F1164" s="47"/>
    </row>
    <row r="1165" spans="2:6" x14ac:dyDescent="0.2">
      <c r="B1165" s="47"/>
      <c r="C1165" s="47"/>
      <c r="D1165" s="47"/>
      <c r="E1165" s="47"/>
      <c r="F1165" s="47"/>
    </row>
    <row r="1166" spans="2:6" x14ac:dyDescent="0.2">
      <c r="B1166" s="47"/>
      <c r="C1166" s="47"/>
      <c r="D1166" s="47"/>
      <c r="E1166" s="47"/>
      <c r="F1166" s="47"/>
    </row>
    <row r="1167" spans="2:6" x14ac:dyDescent="0.2">
      <c r="B1167" s="47"/>
      <c r="C1167" s="47"/>
      <c r="D1167" s="47"/>
      <c r="E1167" s="47"/>
      <c r="F1167" s="47"/>
    </row>
    <row r="1168" spans="2:6" x14ac:dyDescent="0.2">
      <c r="B1168" s="47"/>
      <c r="C1168" s="47"/>
      <c r="D1168" s="47"/>
      <c r="E1168" s="47"/>
      <c r="F1168" s="47"/>
    </row>
    <row r="1169" spans="2:6" x14ac:dyDescent="0.2">
      <c r="B1169" s="47"/>
      <c r="C1169" s="47"/>
      <c r="D1169" s="47"/>
      <c r="E1169" s="47"/>
      <c r="F1169" s="47"/>
    </row>
    <row r="1170" spans="2:6" x14ac:dyDescent="0.2">
      <c r="B1170" s="47"/>
      <c r="C1170" s="47"/>
      <c r="D1170" s="47"/>
      <c r="E1170" s="47"/>
      <c r="F1170" s="47"/>
    </row>
    <row r="1171" spans="2:6" x14ac:dyDescent="0.2">
      <c r="B1171" s="47"/>
      <c r="C1171" s="47"/>
      <c r="D1171" s="47"/>
      <c r="E1171" s="47"/>
      <c r="F1171" s="47"/>
    </row>
    <row r="1172" spans="2:6" x14ac:dyDescent="0.2">
      <c r="B1172" s="47"/>
      <c r="C1172" s="47"/>
      <c r="D1172" s="47"/>
      <c r="E1172" s="47"/>
      <c r="F1172" s="47"/>
    </row>
    <row r="1173" spans="2:6" x14ac:dyDescent="0.2">
      <c r="B1173" s="47"/>
      <c r="C1173" s="47"/>
      <c r="D1173" s="47"/>
      <c r="E1173" s="47"/>
      <c r="F1173" s="47"/>
    </row>
    <row r="1174" spans="2:6" x14ac:dyDescent="0.2">
      <c r="B1174" s="47"/>
      <c r="C1174" s="47"/>
      <c r="D1174" s="47"/>
      <c r="E1174" s="47"/>
      <c r="F1174" s="47"/>
    </row>
    <row r="1175" spans="2:6" x14ac:dyDescent="0.2">
      <c r="B1175" s="47"/>
      <c r="C1175" s="47"/>
      <c r="D1175" s="47"/>
      <c r="E1175" s="47"/>
      <c r="F1175" s="47"/>
    </row>
    <row r="1176" spans="2:6" x14ac:dyDescent="0.2">
      <c r="B1176" s="47"/>
      <c r="C1176" s="47"/>
      <c r="D1176" s="47"/>
      <c r="E1176" s="47"/>
      <c r="F1176" s="47"/>
    </row>
    <row r="1177" spans="2:6" x14ac:dyDescent="0.2">
      <c r="B1177" s="47"/>
      <c r="C1177" s="47"/>
      <c r="D1177" s="47"/>
      <c r="E1177" s="47"/>
      <c r="F1177" s="47"/>
    </row>
    <row r="1178" spans="2:6" x14ac:dyDescent="0.2">
      <c r="B1178" s="47"/>
      <c r="C1178" s="47"/>
      <c r="D1178" s="47"/>
      <c r="E1178" s="47"/>
      <c r="F1178" s="47"/>
    </row>
    <row r="1179" spans="2:6" x14ac:dyDescent="0.2">
      <c r="B1179" s="47"/>
      <c r="C1179" s="47"/>
      <c r="D1179" s="47"/>
      <c r="E1179" s="47"/>
      <c r="F1179" s="47"/>
    </row>
    <row r="1180" spans="2:6" x14ac:dyDescent="0.2">
      <c r="B1180" s="47"/>
      <c r="C1180" s="47"/>
      <c r="D1180" s="47"/>
      <c r="E1180" s="47"/>
      <c r="F1180" s="47"/>
    </row>
    <row r="1181" spans="2:6" x14ac:dyDescent="0.2">
      <c r="B1181" s="47"/>
      <c r="C1181" s="47"/>
      <c r="D1181" s="47"/>
      <c r="E1181" s="47"/>
      <c r="F1181" s="47"/>
    </row>
    <row r="1182" spans="2:6" x14ac:dyDescent="0.2">
      <c r="B1182" s="47"/>
      <c r="C1182" s="47"/>
      <c r="D1182" s="47"/>
      <c r="E1182" s="47"/>
      <c r="F1182" s="47"/>
    </row>
    <row r="1183" spans="2:6" x14ac:dyDescent="0.2">
      <c r="B1183" s="47"/>
      <c r="C1183" s="47"/>
      <c r="D1183" s="47"/>
      <c r="E1183" s="47"/>
      <c r="F1183" s="47"/>
    </row>
    <row r="1184" spans="2:6" x14ac:dyDescent="0.2">
      <c r="B1184" s="47"/>
      <c r="C1184" s="47"/>
      <c r="D1184" s="47"/>
      <c r="E1184" s="47"/>
      <c r="F1184" s="47"/>
    </row>
    <row r="1185" spans="2:6" x14ac:dyDescent="0.2">
      <c r="B1185" s="47"/>
      <c r="C1185" s="47"/>
      <c r="D1185" s="47"/>
      <c r="E1185" s="47"/>
      <c r="F1185" s="47"/>
    </row>
    <row r="1186" spans="2:6" x14ac:dyDescent="0.2">
      <c r="B1186" s="47"/>
      <c r="C1186" s="47"/>
      <c r="D1186" s="47"/>
      <c r="E1186" s="47"/>
      <c r="F1186" s="47"/>
    </row>
    <row r="1187" spans="2:6" x14ac:dyDescent="0.2">
      <c r="B1187" s="47"/>
      <c r="C1187" s="47"/>
      <c r="D1187" s="47"/>
      <c r="E1187" s="47"/>
      <c r="F1187" s="47"/>
    </row>
    <row r="1188" spans="2:6" x14ac:dyDescent="0.2">
      <c r="B1188" s="47"/>
      <c r="C1188" s="47"/>
      <c r="D1188" s="47"/>
      <c r="E1188" s="47"/>
      <c r="F1188" s="47"/>
    </row>
    <row r="1189" spans="2:6" x14ac:dyDescent="0.2">
      <c r="B1189" s="47"/>
      <c r="C1189" s="47"/>
      <c r="D1189" s="47"/>
      <c r="E1189" s="47"/>
      <c r="F1189" s="47"/>
    </row>
    <row r="1190" spans="2:6" x14ac:dyDescent="0.2">
      <c r="B1190" s="47"/>
      <c r="C1190" s="47"/>
      <c r="D1190" s="47"/>
      <c r="E1190" s="47"/>
      <c r="F1190" s="47"/>
    </row>
    <row r="1191" spans="2:6" x14ac:dyDescent="0.2">
      <c r="B1191" s="47"/>
      <c r="C1191" s="47"/>
      <c r="D1191" s="47"/>
      <c r="E1191" s="47"/>
      <c r="F1191" s="47"/>
    </row>
    <row r="1192" spans="2:6" x14ac:dyDescent="0.2">
      <c r="B1192" s="47"/>
      <c r="C1192" s="47"/>
      <c r="D1192" s="47"/>
      <c r="E1192" s="47"/>
      <c r="F1192" s="47"/>
    </row>
    <row r="1193" spans="2:6" x14ac:dyDescent="0.2">
      <c r="B1193" s="47"/>
      <c r="C1193" s="47"/>
      <c r="D1193" s="47"/>
      <c r="E1193" s="47"/>
      <c r="F1193" s="47"/>
    </row>
    <row r="1194" spans="2:6" x14ac:dyDescent="0.2">
      <c r="B1194" s="47"/>
      <c r="C1194" s="47"/>
      <c r="D1194" s="47"/>
      <c r="E1194" s="47"/>
      <c r="F1194" s="47"/>
    </row>
    <row r="1195" spans="2:6" x14ac:dyDescent="0.2">
      <c r="B1195" s="47"/>
      <c r="C1195" s="47"/>
      <c r="D1195" s="47"/>
      <c r="E1195" s="47"/>
      <c r="F1195" s="47"/>
    </row>
    <row r="1196" spans="2:6" x14ac:dyDescent="0.2">
      <c r="B1196" s="47"/>
      <c r="C1196" s="47"/>
      <c r="D1196" s="47"/>
      <c r="E1196" s="47"/>
      <c r="F1196" s="47"/>
    </row>
    <row r="1197" spans="2:6" x14ac:dyDescent="0.2">
      <c r="B1197" s="47"/>
      <c r="C1197" s="47"/>
      <c r="D1197" s="47"/>
      <c r="E1197" s="47"/>
      <c r="F1197" s="47"/>
    </row>
    <row r="1198" spans="2:6" x14ac:dyDescent="0.2">
      <c r="B1198" s="47"/>
      <c r="C1198" s="47"/>
      <c r="D1198" s="47"/>
      <c r="E1198" s="47"/>
      <c r="F1198" s="47"/>
    </row>
    <row r="1199" spans="2:6" x14ac:dyDescent="0.2">
      <c r="B1199" s="47"/>
      <c r="C1199" s="47"/>
      <c r="D1199" s="47"/>
      <c r="E1199" s="47"/>
      <c r="F1199" s="47"/>
    </row>
    <row r="1200" spans="2:6" x14ac:dyDescent="0.2">
      <c r="B1200" s="47"/>
      <c r="C1200" s="47"/>
      <c r="D1200" s="47"/>
      <c r="E1200" s="47"/>
      <c r="F1200" s="47"/>
    </row>
    <row r="1201" spans="2:6" x14ac:dyDescent="0.2">
      <c r="B1201" s="47"/>
      <c r="C1201" s="47"/>
      <c r="D1201" s="47"/>
      <c r="E1201" s="47"/>
      <c r="F1201" s="47"/>
    </row>
    <row r="1202" spans="2:6" x14ac:dyDescent="0.2">
      <c r="B1202" s="47"/>
      <c r="C1202" s="47"/>
      <c r="D1202" s="47"/>
      <c r="E1202" s="47"/>
      <c r="F1202" s="47"/>
    </row>
    <row r="1203" spans="2:6" x14ac:dyDescent="0.2">
      <c r="B1203" s="47"/>
      <c r="C1203" s="47"/>
      <c r="D1203" s="47"/>
      <c r="E1203" s="47"/>
      <c r="F1203" s="47"/>
    </row>
    <row r="1204" spans="2:6" x14ac:dyDescent="0.2">
      <c r="B1204" s="47"/>
      <c r="C1204" s="47"/>
      <c r="D1204" s="47"/>
      <c r="E1204" s="47"/>
      <c r="F1204" s="47"/>
    </row>
    <row r="1205" spans="2:6" x14ac:dyDescent="0.2">
      <c r="B1205" s="47"/>
      <c r="C1205" s="47"/>
      <c r="D1205" s="47"/>
      <c r="E1205" s="47"/>
      <c r="F1205" s="47"/>
    </row>
    <row r="1206" spans="2:6" x14ac:dyDescent="0.2">
      <c r="B1206" s="47"/>
      <c r="C1206" s="47"/>
      <c r="D1206" s="47"/>
      <c r="E1206" s="47"/>
      <c r="F1206" s="47"/>
    </row>
    <row r="1207" spans="2:6" x14ac:dyDescent="0.2">
      <c r="B1207" s="47"/>
      <c r="C1207" s="47"/>
      <c r="D1207" s="47"/>
      <c r="E1207" s="47"/>
      <c r="F1207" s="47"/>
    </row>
    <row r="1208" spans="2:6" x14ac:dyDescent="0.2">
      <c r="B1208" s="47"/>
      <c r="C1208" s="47"/>
      <c r="D1208" s="47"/>
      <c r="E1208" s="47"/>
      <c r="F1208" s="47"/>
    </row>
    <row r="1209" spans="2:6" x14ac:dyDescent="0.2">
      <c r="B1209" s="47"/>
      <c r="C1209" s="47"/>
      <c r="D1209" s="47"/>
      <c r="E1209" s="47"/>
      <c r="F1209" s="47"/>
    </row>
    <row r="1210" spans="2:6" x14ac:dyDescent="0.2">
      <c r="B1210" s="47"/>
      <c r="C1210" s="47"/>
      <c r="D1210" s="47"/>
      <c r="E1210" s="47"/>
      <c r="F1210" s="47"/>
    </row>
    <row r="1211" spans="2:6" x14ac:dyDescent="0.2">
      <c r="B1211" s="47"/>
      <c r="C1211" s="47"/>
      <c r="D1211" s="47"/>
      <c r="E1211" s="47"/>
      <c r="F1211" s="47"/>
    </row>
    <row r="1212" spans="2:6" x14ac:dyDescent="0.2">
      <c r="B1212" s="47"/>
      <c r="C1212" s="47"/>
      <c r="D1212" s="47"/>
      <c r="E1212" s="47"/>
      <c r="F1212" s="47"/>
    </row>
    <row r="1213" spans="2:6" x14ac:dyDescent="0.2">
      <c r="B1213" s="47"/>
      <c r="C1213" s="47"/>
      <c r="D1213" s="47"/>
      <c r="E1213" s="47"/>
      <c r="F1213" s="47"/>
    </row>
    <row r="1214" spans="2:6" x14ac:dyDescent="0.2">
      <c r="B1214" s="47"/>
      <c r="C1214" s="47"/>
      <c r="D1214" s="47"/>
      <c r="E1214" s="47"/>
      <c r="F1214" s="47"/>
    </row>
    <row r="1215" spans="2:6" x14ac:dyDescent="0.2">
      <c r="B1215" s="47"/>
      <c r="C1215" s="47"/>
      <c r="D1215" s="47"/>
      <c r="E1215" s="47"/>
      <c r="F1215" s="47"/>
    </row>
    <row r="1216" spans="2:6" x14ac:dyDescent="0.2">
      <c r="B1216" s="47"/>
      <c r="C1216" s="47"/>
      <c r="D1216" s="47"/>
      <c r="E1216" s="47"/>
      <c r="F1216" s="47"/>
    </row>
    <row r="1217" spans="2:6" x14ac:dyDescent="0.2">
      <c r="B1217" s="47"/>
      <c r="C1217" s="47"/>
      <c r="D1217" s="47"/>
      <c r="E1217" s="47"/>
      <c r="F1217" s="47"/>
    </row>
    <row r="1218" spans="2:6" x14ac:dyDescent="0.2">
      <c r="B1218" s="47"/>
      <c r="C1218" s="47"/>
      <c r="D1218" s="47"/>
      <c r="E1218" s="47"/>
      <c r="F1218" s="47"/>
    </row>
    <row r="1219" spans="2:6" x14ac:dyDescent="0.2">
      <c r="B1219" s="47"/>
      <c r="C1219" s="47"/>
      <c r="D1219" s="47"/>
      <c r="E1219" s="47"/>
      <c r="F1219" s="47"/>
    </row>
    <row r="1220" spans="2:6" x14ac:dyDescent="0.2">
      <c r="B1220" s="47"/>
      <c r="C1220" s="47"/>
      <c r="D1220" s="47"/>
      <c r="E1220" s="47"/>
      <c r="F1220" s="47"/>
    </row>
    <row r="1221" spans="2:6" x14ac:dyDescent="0.2">
      <c r="B1221" s="47"/>
      <c r="C1221" s="47"/>
      <c r="D1221" s="47"/>
      <c r="E1221" s="47"/>
      <c r="F1221" s="47"/>
    </row>
    <row r="1222" spans="2:6" x14ac:dyDescent="0.2">
      <c r="B1222" s="47"/>
      <c r="C1222" s="47"/>
      <c r="D1222" s="47"/>
      <c r="E1222" s="47"/>
      <c r="F1222" s="47"/>
    </row>
    <row r="1223" spans="2:6" x14ac:dyDescent="0.2">
      <c r="B1223" s="47"/>
      <c r="C1223" s="47"/>
      <c r="D1223" s="47"/>
      <c r="E1223" s="47"/>
      <c r="F1223" s="47"/>
    </row>
    <row r="1224" spans="2:6" x14ac:dyDescent="0.2">
      <c r="B1224" s="47"/>
      <c r="C1224" s="47"/>
      <c r="D1224" s="47"/>
      <c r="E1224" s="47"/>
      <c r="F1224" s="47"/>
    </row>
    <row r="1225" spans="2:6" x14ac:dyDescent="0.2">
      <c r="B1225" s="47"/>
      <c r="C1225" s="47"/>
      <c r="D1225" s="47"/>
      <c r="E1225" s="47"/>
      <c r="F1225" s="47"/>
    </row>
    <row r="1226" spans="2:6" x14ac:dyDescent="0.2">
      <c r="B1226" s="47"/>
      <c r="C1226" s="47"/>
      <c r="D1226" s="47"/>
      <c r="E1226" s="47"/>
      <c r="F1226" s="47"/>
    </row>
    <row r="1227" spans="2:6" x14ac:dyDescent="0.2">
      <c r="B1227" s="47"/>
      <c r="C1227" s="47"/>
      <c r="D1227" s="47"/>
      <c r="E1227" s="47"/>
      <c r="F1227" s="47"/>
    </row>
    <row r="1228" spans="2:6" x14ac:dyDescent="0.2">
      <c r="B1228" s="47"/>
      <c r="C1228" s="47"/>
      <c r="D1228" s="47"/>
      <c r="E1228" s="47"/>
      <c r="F1228" s="47"/>
    </row>
    <row r="1229" spans="2:6" x14ac:dyDescent="0.2">
      <c r="B1229" s="47"/>
      <c r="C1229" s="47"/>
      <c r="D1229" s="47"/>
      <c r="E1229" s="47"/>
      <c r="F1229" s="47"/>
    </row>
    <row r="1230" spans="2:6" x14ac:dyDescent="0.2">
      <c r="B1230" s="47"/>
      <c r="C1230" s="47"/>
      <c r="D1230" s="47"/>
      <c r="E1230" s="47"/>
      <c r="F1230" s="47"/>
    </row>
    <row r="1231" spans="2:6" x14ac:dyDescent="0.2">
      <c r="B1231" s="47"/>
      <c r="C1231" s="47"/>
      <c r="D1231" s="47"/>
      <c r="E1231" s="47"/>
      <c r="F1231" s="47"/>
    </row>
    <row r="1232" spans="2:6" x14ac:dyDescent="0.2">
      <c r="B1232" s="47"/>
      <c r="C1232" s="47"/>
      <c r="D1232" s="47"/>
      <c r="E1232" s="47"/>
      <c r="F1232" s="47"/>
    </row>
    <row r="1233" spans="2:6" x14ac:dyDescent="0.2">
      <c r="B1233" s="47"/>
      <c r="C1233" s="47"/>
      <c r="D1233" s="47"/>
      <c r="E1233" s="47"/>
      <c r="F1233" s="47"/>
    </row>
    <row r="1234" spans="2:6" x14ac:dyDescent="0.2">
      <c r="B1234" s="47"/>
      <c r="C1234" s="47"/>
      <c r="D1234" s="47"/>
      <c r="E1234" s="47"/>
      <c r="F1234" s="47"/>
    </row>
    <row r="1235" spans="2:6" x14ac:dyDescent="0.2">
      <c r="B1235" s="47"/>
      <c r="C1235" s="47"/>
      <c r="D1235" s="47"/>
      <c r="E1235" s="47"/>
      <c r="F1235" s="47"/>
    </row>
    <row r="1236" spans="2:6" x14ac:dyDescent="0.2">
      <c r="B1236" s="47"/>
      <c r="C1236" s="47"/>
      <c r="D1236" s="47"/>
      <c r="E1236" s="47"/>
      <c r="F1236" s="47"/>
    </row>
    <row r="1237" spans="2:6" x14ac:dyDescent="0.2">
      <c r="B1237" s="47"/>
      <c r="C1237" s="47"/>
      <c r="D1237" s="47"/>
      <c r="E1237" s="47"/>
      <c r="F1237" s="47"/>
    </row>
    <row r="1238" spans="2:6" x14ac:dyDescent="0.2">
      <c r="B1238" s="47"/>
      <c r="C1238" s="47"/>
      <c r="D1238" s="47"/>
      <c r="E1238" s="47"/>
      <c r="F1238" s="47"/>
    </row>
    <row r="1239" spans="2:6" x14ac:dyDescent="0.2">
      <c r="B1239" s="47"/>
      <c r="C1239" s="47"/>
      <c r="D1239" s="47"/>
      <c r="E1239" s="47"/>
      <c r="F1239" s="47"/>
    </row>
    <row r="1240" spans="2:6" x14ac:dyDescent="0.2">
      <c r="B1240" s="47"/>
      <c r="C1240" s="47"/>
      <c r="D1240" s="47"/>
      <c r="E1240" s="47"/>
      <c r="F1240" s="47"/>
    </row>
    <row r="1241" spans="2:6" x14ac:dyDescent="0.2">
      <c r="B1241" s="47"/>
      <c r="C1241" s="47"/>
      <c r="D1241" s="47"/>
      <c r="E1241" s="47"/>
      <c r="F1241" s="47"/>
    </row>
    <row r="1242" spans="2:6" x14ac:dyDescent="0.2">
      <c r="B1242" s="47"/>
      <c r="C1242" s="47"/>
      <c r="D1242" s="47"/>
      <c r="E1242" s="47"/>
      <c r="F1242" s="47"/>
    </row>
    <row r="1243" spans="2:6" x14ac:dyDescent="0.2">
      <c r="B1243" s="47"/>
      <c r="C1243" s="47"/>
      <c r="D1243" s="47"/>
      <c r="E1243" s="47"/>
      <c r="F1243" s="47"/>
    </row>
    <row r="1244" spans="2:6" x14ac:dyDescent="0.2">
      <c r="B1244" s="47"/>
      <c r="C1244" s="47"/>
      <c r="D1244" s="47"/>
      <c r="E1244" s="47"/>
      <c r="F1244" s="47"/>
    </row>
    <row r="1245" spans="2:6" x14ac:dyDescent="0.2">
      <c r="B1245" s="47"/>
      <c r="C1245" s="47"/>
      <c r="D1245" s="47"/>
      <c r="E1245" s="47"/>
      <c r="F1245" s="47"/>
    </row>
    <row r="1246" spans="2:6" x14ac:dyDescent="0.2">
      <c r="B1246" s="47"/>
      <c r="C1246" s="47"/>
      <c r="D1246" s="47"/>
      <c r="E1246" s="47"/>
      <c r="F1246" s="47"/>
    </row>
    <row r="1247" spans="2:6" x14ac:dyDescent="0.2">
      <c r="B1247" s="47"/>
      <c r="C1247" s="47"/>
      <c r="D1247" s="47"/>
      <c r="E1247" s="47"/>
      <c r="F1247" s="47"/>
    </row>
    <row r="1248" spans="2:6" x14ac:dyDescent="0.2">
      <c r="B1248" s="47"/>
      <c r="C1248" s="47"/>
      <c r="D1248" s="47"/>
      <c r="E1248" s="47"/>
      <c r="F1248" s="47"/>
    </row>
    <row r="1249" spans="2:6" x14ac:dyDescent="0.2">
      <c r="B1249" s="47"/>
      <c r="C1249" s="47"/>
      <c r="D1249" s="47"/>
      <c r="E1249" s="47"/>
      <c r="F1249" s="47"/>
    </row>
    <row r="1250" spans="2:6" x14ac:dyDescent="0.2">
      <c r="B1250" s="47"/>
      <c r="C1250" s="47"/>
      <c r="D1250" s="47"/>
      <c r="E1250" s="47"/>
      <c r="F1250" s="47"/>
    </row>
    <row r="1251" spans="2:6" x14ac:dyDescent="0.2">
      <c r="B1251" s="47"/>
      <c r="C1251" s="47"/>
      <c r="D1251" s="47"/>
      <c r="E1251" s="47"/>
      <c r="F1251" s="47"/>
    </row>
    <row r="1252" spans="2:6" x14ac:dyDescent="0.2">
      <c r="B1252" s="47"/>
      <c r="C1252" s="47"/>
      <c r="D1252" s="47"/>
      <c r="E1252" s="47"/>
      <c r="F1252" s="47"/>
    </row>
    <row r="1253" spans="2:6" x14ac:dyDescent="0.2">
      <c r="B1253" s="47"/>
      <c r="C1253" s="47"/>
      <c r="D1253" s="47"/>
      <c r="E1253" s="47"/>
      <c r="F1253" s="47"/>
    </row>
    <row r="1254" spans="2:6" x14ac:dyDescent="0.2">
      <c r="B1254" s="47"/>
      <c r="C1254" s="47"/>
      <c r="D1254" s="47"/>
      <c r="E1254" s="47"/>
      <c r="F1254" s="47"/>
    </row>
    <row r="1255" spans="2:6" x14ac:dyDescent="0.2">
      <c r="B1255" s="47"/>
      <c r="C1255" s="47"/>
      <c r="D1255" s="47"/>
      <c r="E1255" s="47"/>
      <c r="F1255" s="47"/>
    </row>
    <row r="1256" spans="2:6" x14ac:dyDescent="0.2">
      <c r="B1256" s="47"/>
      <c r="C1256" s="47"/>
      <c r="D1256" s="47"/>
      <c r="E1256" s="47"/>
      <c r="F1256" s="47"/>
    </row>
    <row r="1257" spans="2:6" x14ac:dyDescent="0.2">
      <c r="B1257" s="47"/>
      <c r="C1257" s="47"/>
      <c r="D1257" s="47"/>
      <c r="E1257" s="47"/>
      <c r="F1257" s="47"/>
    </row>
    <row r="1258" spans="2:6" x14ac:dyDescent="0.2">
      <c r="B1258" s="47"/>
      <c r="C1258" s="47"/>
      <c r="D1258" s="47"/>
      <c r="E1258" s="47"/>
      <c r="F1258" s="47"/>
    </row>
    <row r="1259" spans="2:6" x14ac:dyDescent="0.2">
      <c r="B1259" s="47"/>
      <c r="C1259" s="47"/>
      <c r="D1259" s="47"/>
      <c r="E1259" s="47"/>
      <c r="F1259" s="47"/>
    </row>
    <row r="1260" spans="2:6" x14ac:dyDescent="0.2">
      <c r="B1260" s="47"/>
      <c r="C1260" s="47"/>
      <c r="D1260" s="47"/>
      <c r="E1260" s="47"/>
      <c r="F1260" s="47"/>
    </row>
    <row r="1261" spans="2:6" x14ac:dyDescent="0.2">
      <c r="B1261" s="47"/>
      <c r="C1261" s="47"/>
      <c r="D1261" s="47"/>
      <c r="E1261" s="47"/>
      <c r="F1261" s="47"/>
    </row>
    <row r="1262" spans="2:6" x14ac:dyDescent="0.2">
      <c r="B1262" s="47"/>
      <c r="C1262" s="47"/>
      <c r="D1262" s="47"/>
      <c r="E1262" s="47"/>
      <c r="F1262" s="47"/>
    </row>
    <row r="1263" spans="2:6" x14ac:dyDescent="0.2">
      <c r="B1263" s="47"/>
      <c r="C1263" s="47"/>
      <c r="D1263" s="47"/>
      <c r="E1263" s="47"/>
      <c r="F1263" s="47"/>
    </row>
    <row r="1264" spans="2:6" x14ac:dyDescent="0.2">
      <c r="B1264" s="47"/>
      <c r="C1264" s="47"/>
      <c r="D1264" s="47"/>
      <c r="E1264" s="47"/>
      <c r="F1264" s="47"/>
    </row>
    <row r="1265" spans="2:6" x14ac:dyDescent="0.2">
      <c r="B1265" s="47"/>
      <c r="C1265" s="47"/>
      <c r="D1265" s="47"/>
      <c r="E1265" s="47"/>
      <c r="F1265" s="47"/>
    </row>
    <row r="1266" spans="2:6" x14ac:dyDescent="0.2">
      <c r="B1266" s="47"/>
      <c r="C1266" s="47"/>
      <c r="D1266" s="47"/>
      <c r="E1266" s="47"/>
      <c r="F1266" s="47"/>
    </row>
    <row r="1267" spans="2:6" x14ac:dyDescent="0.2">
      <c r="B1267" s="47"/>
      <c r="C1267" s="47"/>
      <c r="D1267" s="47"/>
      <c r="E1267" s="47"/>
      <c r="F1267" s="47"/>
    </row>
    <row r="1268" spans="2:6" x14ac:dyDescent="0.2">
      <c r="B1268" s="47"/>
      <c r="C1268" s="47"/>
      <c r="D1268" s="47"/>
      <c r="E1268" s="47"/>
      <c r="F1268" s="47"/>
    </row>
    <row r="1269" spans="2:6" x14ac:dyDescent="0.2">
      <c r="B1269" s="47"/>
      <c r="C1269" s="47"/>
      <c r="D1269" s="47"/>
      <c r="E1269" s="47"/>
      <c r="F1269" s="47"/>
    </row>
    <row r="1270" spans="2:6" x14ac:dyDescent="0.2">
      <c r="B1270" s="47"/>
      <c r="C1270" s="47"/>
      <c r="D1270" s="47"/>
      <c r="E1270" s="47"/>
      <c r="F1270" s="47"/>
    </row>
    <row r="1271" spans="2:6" x14ac:dyDescent="0.2">
      <c r="B1271" s="47"/>
      <c r="C1271" s="47"/>
      <c r="D1271" s="47"/>
      <c r="E1271" s="47"/>
      <c r="F1271" s="47"/>
    </row>
    <row r="1272" spans="2:6" x14ac:dyDescent="0.2">
      <c r="B1272" s="47"/>
      <c r="C1272" s="47"/>
      <c r="D1272" s="47"/>
      <c r="E1272" s="47"/>
      <c r="F1272" s="47"/>
    </row>
    <row r="1273" spans="2:6" x14ac:dyDescent="0.2">
      <c r="B1273" s="47"/>
      <c r="C1273" s="47"/>
      <c r="D1273" s="47"/>
      <c r="E1273" s="47"/>
      <c r="F1273" s="47"/>
    </row>
    <row r="1274" spans="2:6" x14ac:dyDescent="0.2">
      <c r="B1274" s="47"/>
      <c r="C1274" s="47"/>
      <c r="D1274" s="47"/>
      <c r="E1274" s="47"/>
      <c r="F1274" s="47"/>
    </row>
    <row r="1275" spans="2:6" x14ac:dyDescent="0.2">
      <c r="B1275" s="47"/>
      <c r="C1275" s="47"/>
      <c r="D1275" s="47"/>
      <c r="E1275" s="47"/>
      <c r="F1275" s="47"/>
    </row>
    <row r="1276" spans="2:6" x14ac:dyDescent="0.2">
      <c r="B1276" s="47"/>
      <c r="C1276" s="47"/>
      <c r="D1276" s="47"/>
      <c r="E1276" s="47"/>
      <c r="F1276" s="47"/>
    </row>
    <row r="1277" spans="2:6" x14ac:dyDescent="0.2">
      <c r="B1277" s="47"/>
      <c r="C1277" s="47"/>
      <c r="D1277" s="47"/>
      <c r="E1277" s="47"/>
      <c r="F1277" s="47"/>
    </row>
    <row r="1278" spans="2:6" x14ac:dyDescent="0.2">
      <c r="B1278" s="47"/>
      <c r="C1278" s="47"/>
      <c r="D1278" s="47"/>
      <c r="E1278" s="47"/>
      <c r="F1278" s="47"/>
    </row>
    <row r="1279" spans="2:6" x14ac:dyDescent="0.2">
      <c r="B1279" s="47"/>
      <c r="C1279" s="47"/>
      <c r="D1279" s="47"/>
      <c r="E1279" s="47"/>
      <c r="F1279" s="47"/>
    </row>
    <row r="1280" spans="2:6" x14ac:dyDescent="0.2">
      <c r="B1280" s="47"/>
      <c r="C1280" s="47"/>
      <c r="D1280" s="47"/>
      <c r="E1280" s="47"/>
      <c r="F1280" s="47"/>
    </row>
    <row r="1281" spans="2:6" x14ac:dyDescent="0.2">
      <c r="B1281" s="47"/>
      <c r="C1281" s="47"/>
      <c r="D1281" s="47"/>
      <c r="E1281" s="47"/>
      <c r="F1281" s="47"/>
    </row>
    <row r="1282" spans="2:6" x14ac:dyDescent="0.2">
      <c r="B1282" s="47"/>
      <c r="C1282" s="47"/>
      <c r="D1282" s="47"/>
      <c r="E1282" s="47"/>
      <c r="F1282" s="47"/>
    </row>
    <row r="1283" spans="2:6" x14ac:dyDescent="0.2">
      <c r="B1283" s="47"/>
      <c r="C1283" s="47"/>
      <c r="D1283" s="47"/>
      <c r="E1283" s="47"/>
      <c r="F1283" s="47"/>
    </row>
    <row r="1284" spans="2:6" x14ac:dyDescent="0.2">
      <c r="B1284" s="47"/>
      <c r="C1284" s="47"/>
      <c r="D1284" s="47"/>
      <c r="E1284" s="47"/>
      <c r="F1284" s="47"/>
    </row>
    <row r="1285" spans="2:6" x14ac:dyDescent="0.2">
      <c r="B1285" s="47"/>
      <c r="C1285" s="47"/>
      <c r="D1285" s="47"/>
      <c r="E1285" s="47"/>
      <c r="F1285" s="47"/>
    </row>
    <row r="1286" spans="2:6" x14ac:dyDescent="0.2">
      <c r="B1286" s="47"/>
      <c r="C1286" s="47"/>
      <c r="D1286" s="47"/>
      <c r="E1286" s="47"/>
      <c r="F1286" s="47"/>
    </row>
    <row r="1287" spans="2:6" x14ac:dyDescent="0.2">
      <c r="B1287" s="47"/>
      <c r="C1287" s="47"/>
      <c r="D1287" s="47"/>
      <c r="E1287" s="47"/>
      <c r="F1287" s="47"/>
    </row>
    <row r="1288" spans="2:6" x14ac:dyDescent="0.2">
      <c r="B1288" s="47"/>
      <c r="C1288" s="47"/>
      <c r="D1288" s="47"/>
      <c r="E1288" s="47"/>
      <c r="F1288" s="47"/>
    </row>
    <row r="1289" spans="2:6" x14ac:dyDescent="0.2">
      <c r="B1289" s="47"/>
      <c r="C1289" s="47"/>
      <c r="D1289" s="47"/>
      <c r="E1289" s="47"/>
      <c r="F1289" s="47"/>
    </row>
    <row r="1290" spans="2:6" x14ac:dyDescent="0.2">
      <c r="B1290" s="47"/>
      <c r="C1290" s="47"/>
      <c r="D1290" s="47"/>
      <c r="E1290" s="47"/>
      <c r="F1290" s="47"/>
    </row>
    <row r="1291" spans="2:6" x14ac:dyDescent="0.2">
      <c r="B1291" s="47"/>
      <c r="C1291" s="47"/>
      <c r="D1291" s="47"/>
      <c r="E1291" s="47"/>
      <c r="F1291" s="47"/>
    </row>
    <row r="1292" spans="2:6" x14ac:dyDescent="0.2">
      <c r="B1292" s="47"/>
      <c r="C1292" s="47"/>
      <c r="D1292" s="47"/>
      <c r="E1292" s="47"/>
      <c r="F1292" s="47"/>
    </row>
    <row r="1293" spans="2:6" x14ac:dyDescent="0.2">
      <c r="B1293" s="47"/>
      <c r="C1293" s="47"/>
      <c r="D1293" s="47"/>
      <c r="E1293" s="47"/>
      <c r="F1293" s="47"/>
    </row>
    <row r="1294" spans="2:6" x14ac:dyDescent="0.2">
      <c r="B1294" s="47"/>
      <c r="C1294" s="47"/>
      <c r="D1294" s="47"/>
      <c r="E1294" s="47"/>
      <c r="F1294" s="47"/>
    </row>
    <row r="1295" spans="2:6" x14ac:dyDescent="0.2">
      <c r="B1295" s="47"/>
      <c r="C1295" s="47"/>
      <c r="D1295" s="47"/>
      <c r="E1295" s="47"/>
      <c r="F1295" s="47"/>
    </row>
    <row r="1296" spans="2:6" x14ac:dyDescent="0.2">
      <c r="B1296" s="47"/>
      <c r="C1296" s="47"/>
      <c r="D1296" s="47"/>
      <c r="E1296" s="47"/>
      <c r="F1296" s="47"/>
    </row>
    <row r="1297" spans="2:6" x14ac:dyDescent="0.2">
      <c r="B1297" s="47"/>
      <c r="C1297" s="47"/>
      <c r="D1297" s="47"/>
      <c r="E1297" s="47"/>
      <c r="F1297" s="47"/>
    </row>
    <row r="1298" spans="2:6" x14ac:dyDescent="0.2">
      <c r="B1298" s="47"/>
      <c r="C1298" s="47"/>
      <c r="D1298" s="47"/>
      <c r="E1298" s="47"/>
      <c r="F1298" s="47"/>
    </row>
    <row r="1299" spans="2:6" x14ac:dyDescent="0.2">
      <c r="B1299" s="47"/>
      <c r="C1299" s="47"/>
      <c r="D1299" s="47"/>
      <c r="E1299" s="47"/>
      <c r="F1299" s="47"/>
    </row>
    <row r="1300" spans="2:6" x14ac:dyDescent="0.2">
      <c r="B1300" s="47"/>
      <c r="C1300" s="47"/>
      <c r="D1300" s="47"/>
      <c r="E1300" s="47"/>
      <c r="F1300" s="47"/>
    </row>
    <row r="1301" spans="2:6" x14ac:dyDescent="0.2">
      <c r="B1301" s="47"/>
      <c r="C1301" s="47"/>
      <c r="D1301" s="47"/>
      <c r="E1301" s="47"/>
      <c r="F1301" s="47"/>
    </row>
    <row r="1302" spans="2:6" x14ac:dyDescent="0.2">
      <c r="B1302" s="47"/>
      <c r="C1302" s="47"/>
      <c r="D1302" s="47"/>
      <c r="E1302" s="47"/>
      <c r="F1302" s="47"/>
    </row>
    <row r="1303" spans="2:6" x14ac:dyDescent="0.2">
      <c r="B1303" s="47"/>
      <c r="C1303" s="47"/>
      <c r="D1303" s="47"/>
      <c r="E1303" s="47"/>
      <c r="F1303" s="47"/>
    </row>
    <row r="1304" spans="2:6" x14ac:dyDescent="0.2">
      <c r="B1304" s="47"/>
      <c r="C1304" s="47"/>
      <c r="D1304" s="47"/>
      <c r="E1304" s="47"/>
      <c r="F1304" s="47"/>
    </row>
    <row r="1305" spans="2:6" x14ac:dyDescent="0.2">
      <c r="B1305" s="47"/>
      <c r="C1305" s="47"/>
      <c r="D1305" s="47"/>
      <c r="E1305" s="47"/>
      <c r="F1305" s="47"/>
    </row>
    <row r="1306" spans="2:6" x14ac:dyDescent="0.2">
      <c r="B1306" s="47"/>
      <c r="C1306" s="47"/>
      <c r="D1306" s="47"/>
      <c r="E1306" s="47"/>
      <c r="F1306" s="47"/>
    </row>
    <row r="1307" spans="2:6" x14ac:dyDescent="0.2">
      <c r="B1307" s="47"/>
      <c r="C1307" s="47"/>
      <c r="D1307" s="47"/>
      <c r="E1307" s="47"/>
      <c r="F1307" s="47"/>
    </row>
    <row r="1308" spans="2:6" x14ac:dyDescent="0.2">
      <c r="B1308" s="47"/>
      <c r="C1308" s="47"/>
      <c r="D1308" s="47"/>
      <c r="E1308" s="47"/>
      <c r="F1308" s="47"/>
    </row>
    <row r="1309" spans="2:6" x14ac:dyDescent="0.2">
      <c r="B1309" s="47"/>
      <c r="C1309" s="47"/>
      <c r="D1309" s="47"/>
      <c r="E1309" s="47"/>
      <c r="F1309" s="47"/>
    </row>
    <row r="1310" spans="2:6" x14ac:dyDescent="0.2">
      <c r="B1310" s="47"/>
      <c r="C1310" s="47"/>
      <c r="D1310" s="47"/>
      <c r="E1310" s="47"/>
      <c r="F1310" s="47"/>
    </row>
    <row r="1311" spans="2:6" x14ac:dyDescent="0.2">
      <c r="B1311" s="47"/>
      <c r="C1311" s="47"/>
      <c r="D1311" s="47"/>
      <c r="E1311" s="47"/>
      <c r="F1311" s="47"/>
    </row>
    <row r="1312" spans="2:6" x14ac:dyDescent="0.2">
      <c r="B1312" s="47"/>
      <c r="C1312" s="47"/>
      <c r="D1312" s="47"/>
      <c r="E1312" s="47"/>
      <c r="F1312" s="47"/>
    </row>
    <row r="1313" spans="2:6" x14ac:dyDescent="0.2">
      <c r="B1313" s="47"/>
      <c r="C1313" s="47"/>
      <c r="D1313" s="47"/>
      <c r="E1313" s="47"/>
      <c r="F1313" s="47"/>
    </row>
    <row r="1314" spans="2:6" x14ac:dyDescent="0.2">
      <c r="B1314" s="47"/>
      <c r="C1314" s="47"/>
      <c r="D1314" s="47"/>
      <c r="E1314" s="47"/>
      <c r="F1314" s="47"/>
    </row>
    <row r="1315" spans="2:6" x14ac:dyDescent="0.2">
      <c r="B1315" s="47"/>
      <c r="C1315" s="47"/>
      <c r="D1315" s="47"/>
      <c r="E1315" s="47"/>
      <c r="F1315" s="47"/>
    </row>
    <row r="1316" spans="2:6" x14ac:dyDescent="0.2">
      <c r="B1316" s="47"/>
      <c r="C1316" s="47"/>
      <c r="D1316" s="47"/>
      <c r="E1316" s="47"/>
      <c r="F1316" s="47"/>
    </row>
    <row r="1317" spans="2:6" x14ac:dyDescent="0.2">
      <c r="B1317" s="47"/>
      <c r="C1317" s="47"/>
      <c r="D1317" s="47"/>
      <c r="E1317" s="47"/>
      <c r="F1317" s="47"/>
    </row>
    <row r="1318" spans="2:6" x14ac:dyDescent="0.2">
      <c r="B1318" s="47"/>
      <c r="C1318" s="47"/>
      <c r="D1318" s="47"/>
      <c r="E1318" s="47"/>
      <c r="F1318" s="47"/>
    </row>
    <row r="1319" spans="2:6" x14ac:dyDescent="0.2">
      <c r="B1319" s="47"/>
      <c r="C1319" s="47"/>
      <c r="D1319" s="47"/>
      <c r="E1319" s="47"/>
      <c r="F1319" s="47"/>
    </row>
    <row r="1320" spans="2:6" x14ac:dyDescent="0.2">
      <c r="B1320" s="47"/>
      <c r="C1320" s="47"/>
      <c r="D1320" s="47"/>
      <c r="E1320" s="47"/>
      <c r="F1320" s="47"/>
    </row>
    <row r="1321" spans="2:6" x14ac:dyDescent="0.2">
      <c r="B1321" s="47"/>
      <c r="C1321" s="47"/>
      <c r="D1321" s="47"/>
      <c r="E1321" s="47"/>
      <c r="F1321" s="47"/>
    </row>
    <row r="1322" spans="2:6" x14ac:dyDescent="0.2">
      <c r="B1322" s="47"/>
      <c r="C1322" s="47"/>
      <c r="D1322" s="47"/>
      <c r="E1322" s="47"/>
      <c r="F1322" s="47"/>
    </row>
    <row r="1323" spans="2:6" x14ac:dyDescent="0.2">
      <c r="B1323" s="47"/>
      <c r="C1323" s="47"/>
      <c r="D1323" s="47"/>
      <c r="E1323" s="47"/>
      <c r="F1323" s="47"/>
    </row>
    <row r="1324" spans="2:6" x14ac:dyDescent="0.2">
      <c r="B1324" s="47"/>
      <c r="C1324" s="47"/>
      <c r="D1324" s="47"/>
      <c r="E1324" s="47"/>
      <c r="F1324" s="47"/>
    </row>
    <row r="1325" spans="2:6" x14ac:dyDescent="0.2">
      <c r="B1325" s="47"/>
      <c r="C1325" s="47"/>
      <c r="D1325" s="47"/>
      <c r="E1325" s="47"/>
      <c r="F1325" s="47"/>
    </row>
    <row r="1326" spans="2:6" x14ac:dyDescent="0.2">
      <c r="B1326" s="47"/>
      <c r="C1326" s="47"/>
      <c r="D1326" s="47"/>
      <c r="E1326" s="47"/>
      <c r="F1326" s="47"/>
    </row>
    <row r="1327" spans="2:6" x14ac:dyDescent="0.2">
      <c r="B1327" s="47"/>
      <c r="C1327" s="47"/>
      <c r="D1327" s="47"/>
      <c r="E1327" s="47"/>
      <c r="F1327" s="47"/>
    </row>
    <row r="1328" spans="2:6" x14ac:dyDescent="0.2">
      <c r="B1328" s="47"/>
      <c r="C1328" s="47"/>
      <c r="D1328" s="47"/>
      <c r="E1328" s="47"/>
      <c r="F1328" s="47"/>
    </row>
    <row r="1329" spans="2:6" x14ac:dyDescent="0.2">
      <c r="B1329" s="47"/>
      <c r="C1329" s="47"/>
      <c r="D1329" s="47"/>
      <c r="E1329" s="47"/>
      <c r="F1329" s="47"/>
    </row>
    <row r="1330" spans="2:6" x14ac:dyDescent="0.2">
      <c r="B1330" s="47"/>
      <c r="C1330" s="47"/>
      <c r="D1330" s="47"/>
      <c r="E1330" s="47"/>
      <c r="F1330" s="47"/>
    </row>
    <row r="1331" spans="2:6" x14ac:dyDescent="0.2">
      <c r="B1331" s="47"/>
      <c r="C1331" s="47"/>
      <c r="D1331" s="47"/>
      <c r="E1331" s="47"/>
      <c r="F1331" s="47"/>
    </row>
    <row r="1332" spans="2:6" x14ac:dyDescent="0.2">
      <c r="B1332" s="47"/>
      <c r="C1332" s="47"/>
      <c r="D1332" s="47"/>
      <c r="E1332" s="47"/>
      <c r="F1332" s="47"/>
    </row>
    <row r="1333" spans="2:6" x14ac:dyDescent="0.2">
      <c r="B1333" s="47"/>
      <c r="C1333" s="47"/>
      <c r="D1333" s="47"/>
      <c r="E1333" s="47"/>
      <c r="F1333" s="47"/>
    </row>
    <row r="1334" spans="2:6" x14ac:dyDescent="0.2">
      <c r="B1334" s="47"/>
      <c r="C1334" s="47"/>
      <c r="D1334" s="47"/>
      <c r="E1334" s="47"/>
      <c r="F1334" s="47"/>
    </row>
    <row r="1335" spans="2:6" x14ac:dyDescent="0.2">
      <c r="B1335" s="47"/>
      <c r="C1335" s="47"/>
      <c r="D1335" s="47"/>
      <c r="E1335" s="47"/>
      <c r="F1335" s="47"/>
    </row>
    <row r="1336" spans="2:6" x14ac:dyDescent="0.2">
      <c r="B1336" s="47"/>
      <c r="C1336" s="47"/>
      <c r="D1336" s="47"/>
      <c r="E1336" s="47"/>
      <c r="F1336" s="47"/>
    </row>
    <row r="1337" spans="2:6" x14ac:dyDescent="0.2">
      <c r="B1337" s="47"/>
      <c r="C1337" s="47"/>
      <c r="D1337" s="47"/>
      <c r="E1337" s="47"/>
      <c r="F1337" s="47"/>
    </row>
    <row r="1338" spans="2:6" x14ac:dyDescent="0.2">
      <c r="B1338" s="47"/>
      <c r="C1338" s="47"/>
      <c r="D1338" s="47"/>
      <c r="E1338" s="47"/>
      <c r="F1338" s="47"/>
    </row>
    <row r="1339" spans="2:6" x14ac:dyDescent="0.2">
      <c r="B1339" s="47"/>
      <c r="C1339" s="47"/>
      <c r="D1339" s="47"/>
      <c r="E1339" s="47"/>
      <c r="F1339" s="47"/>
    </row>
    <row r="1340" spans="2:6" x14ac:dyDescent="0.2">
      <c r="B1340" s="47"/>
      <c r="C1340" s="47"/>
      <c r="D1340" s="47"/>
      <c r="E1340" s="47"/>
      <c r="F1340" s="47"/>
    </row>
    <row r="1341" spans="2:6" x14ac:dyDescent="0.2">
      <c r="B1341" s="47"/>
      <c r="C1341" s="47"/>
      <c r="D1341" s="47"/>
      <c r="E1341" s="47"/>
      <c r="F1341" s="47"/>
    </row>
    <row r="1342" spans="2:6" x14ac:dyDescent="0.2">
      <c r="B1342" s="47"/>
      <c r="C1342" s="47"/>
      <c r="D1342" s="47"/>
      <c r="E1342" s="47"/>
      <c r="F1342" s="47"/>
    </row>
    <row r="1343" spans="2:6" x14ac:dyDescent="0.2">
      <c r="B1343" s="47"/>
      <c r="C1343" s="47"/>
      <c r="D1343" s="47"/>
      <c r="E1343" s="47"/>
      <c r="F1343" s="47"/>
    </row>
    <row r="1344" spans="2:6" x14ac:dyDescent="0.2">
      <c r="B1344" s="47"/>
      <c r="C1344" s="47"/>
      <c r="D1344" s="47"/>
      <c r="E1344" s="47"/>
      <c r="F1344" s="47"/>
    </row>
    <row r="1345" spans="2:6" x14ac:dyDescent="0.2">
      <c r="B1345" s="47"/>
      <c r="C1345" s="47"/>
      <c r="D1345" s="47"/>
      <c r="E1345" s="47"/>
      <c r="F1345" s="47"/>
    </row>
    <row r="1346" spans="2:6" x14ac:dyDescent="0.2">
      <c r="B1346" s="47"/>
      <c r="C1346" s="47"/>
      <c r="D1346" s="47"/>
      <c r="E1346" s="47"/>
      <c r="F1346" s="47"/>
    </row>
    <row r="1347" spans="2:6" x14ac:dyDescent="0.2">
      <c r="B1347" s="47"/>
      <c r="C1347" s="47"/>
      <c r="D1347" s="47"/>
      <c r="E1347" s="47"/>
      <c r="F1347" s="47"/>
    </row>
    <row r="1348" spans="2:6" x14ac:dyDescent="0.2">
      <c r="B1348" s="47"/>
      <c r="C1348" s="47"/>
      <c r="D1348" s="47"/>
      <c r="E1348" s="47"/>
      <c r="F1348" s="47"/>
    </row>
    <row r="1349" spans="2:6" x14ac:dyDescent="0.2">
      <c r="B1349" s="47"/>
      <c r="C1349" s="47"/>
      <c r="D1349" s="47"/>
      <c r="E1349" s="47"/>
      <c r="F1349" s="47"/>
    </row>
    <row r="1350" spans="2:6" x14ac:dyDescent="0.2">
      <c r="B1350" s="47"/>
      <c r="C1350" s="47"/>
      <c r="D1350" s="47"/>
      <c r="E1350" s="47"/>
      <c r="F1350" s="47"/>
    </row>
    <row r="1351" spans="2:6" x14ac:dyDescent="0.2">
      <c r="B1351" s="47"/>
      <c r="C1351" s="47"/>
      <c r="D1351" s="47"/>
      <c r="E1351" s="47"/>
      <c r="F1351" s="47"/>
    </row>
    <row r="1352" spans="2:6" x14ac:dyDescent="0.2">
      <c r="B1352" s="47"/>
      <c r="C1352" s="47"/>
      <c r="D1352" s="47"/>
      <c r="E1352" s="47"/>
      <c r="F1352" s="47"/>
    </row>
    <row r="1353" spans="2:6" x14ac:dyDescent="0.2">
      <c r="B1353" s="47"/>
      <c r="C1353" s="47"/>
      <c r="D1353" s="47"/>
      <c r="E1353" s="47"/>
      <c r="F1353" s="47"/>
    </row>
    <row r="1354" spans="2:6" x14ac:dyDescent="0.2">
      <c r="B1354" s="47"/>
      <c r="C1354" s="47"/>
      <c r="D1354" s="47"/>
      <c r="E1354" s="47"/>
      <c r="F1354" s="47"/>
    </row>
    <row r="1355" spans="2:6" x14ac:dyDescent="0.2">
      <c r="B1355" s="47"/>
      <c r="C1355" s="47"/>
      <c r="D1355" s="47"/>
      <c r="E1355" s="47"/>
      <c r="F1355" s="47"/>
    </row>
    <row r="1356" spans="2:6" x14ac:dyDescent="0.2">
      <c r="B1356" s="47"/>
      <c r="C1356" s="47"/>
      <c r="D1356" s="47"/>
      <c r="E1356" s="47"/>
      <c r="F1356" s="47"/>
    </row>
    <row r="1357" spans="2:6" x14ac:dyDescent="0.2">
      <c r="B1357" s="47"/>
      <c r="C1357" s="47"/>
      <c r="D1357" s="47"/>
      <c r="E1357" s="47"/>
      <c r="F1357" s="47"/>
    </row>
    <row r="1358" spans="2:6" x14ac:dyDescent="0.2">
      <c r="B1358" s="47"/>
      <c r="C1358" s="47"/>
      <c r="D1358" s="47"/>
      <c r="E1358" s="47"/>
      <c r="F1358" s="47"/>
    </row>
    <row r="1359" spans="2:6" x14ac:dyDescent="0.2">
      <c r="B1359" s="47"/>
      <c r="C1359" s="47"/>
      <c r="D1359" s="47"/>
      <c r="E1359" s="47"/>
      <c r="F1359" s="47"/>
    </row>
    <row r="1360" spans="2:6" x14ac:dyDescent="0.2">
      <c r="B1360" s="47"/>
      <c r="C1360" s="47"/>
      <c r="D1360" s="47"/>
      <c r="E1360" s="47"/>
      <c r="F1360" s="47"/>
    </row>
    <row r="1361" spans="2:6" x14ac:dyDescent="0.2">
      <c r="B1361" s="47"/>
      <c r="C1361" s="47"/>
      <c r="D1361" s="47"/>
      <c r="E1361" s="47"/>
      <c r="F1361" s="47"/>
    </row>
    <row r="1362" spans="2:6" x14ac:dyDescent="0.2">
      <c r="B1362" s="47"/>
      <c r="C1362" s="47"/>
      <c r="D1362" s="47"/>
      <c r="E1362" s="47"/>
      <c r="F1362" s="47"/>
    </row>
    <row r="1363" spans="2:6" x14ac:dyDescent="0.2">
      <c r="B1363" s="47"/>
      <c r="C1363" s="47"/>
      <c r="D1363" s="47"/>
      <c r="E1363" s="47"/>
      <c r="F1363" s="47"/>
    </row>
    <row r="1364" spans="2:6" x14ac:dyDescent="0.2">
      <c r="B1364" s="47"/>
      <c r="C1364" s="47"/>
      <c r="D1364" s="47"/>
      <c r="E1364" s="47"/>
      <c r="F1364" s="47"/>
    </row>
    <row r="1365" spans="2:6" x14ac:dyDescent="0.2">
      <c r="B1365" s="47"/>
      <c r="C1365" s="47"/>
      <c r="D1365" s="47"/>
      <c r="E1365" s="47"/>
      <c r="F1365" s="47"/>
    </row>
    <row r="1366" spans="2:6" x14ac:dyDescent="0.2">
      <c r="B1366" s="47"/>
      <c r="C1366" s="47"/>
      <c r="D1366" s="47"/>
      <c r="E1366" s="47"/>
      <c r="F1366" s="47"/>
    </row>
    <row r="1367" spans="2:6" x14ac:dyDescent="0.2">
      <c r="B1367" s="47"/>
      <c r="C1367" s="47"/>
      <c r="D1367" s="47"/>
      <c r="E1367" s="47"/>
      <c r="F1367" s="47"/>
    </row>
    <row r="1368" spans="2:6" x14ac:dyDescent="0.2">
      <c r="B1368" s="47"/>
      <c r="C1368" s="47"/>
      <c r="D1368" s="47"/>
      <c r="E1368" s="47"/>
      <c r="F1368" s="47"/>
    </row>
    <row r="1369" spans="2:6" x14ac:dyDescent="0.2">
      <c r="B1369" s="47"/>
      <c r="C1369" s="47"/>
      <c r="D1369" s="47"/>
      <c r="E1369" s="47"/>
      <c r="F1369" s="47"/>
    </row>
    <row r="1370" spans="2:6" x14ac:dyDescent="0.2">
      <c r="B1370" s="47"/>
      <c r="C1370" s="47"/>
      <c r="D1370" s="47"/>
      <c r="E1370" s="47"/>
      <c r="F1370" s="47"/>
    </row>
    <row r="1371" spans="2:6" x14ac:dyDescent="0.2">
      <c r="B1371" s="47"/>
      <c r="C1371" s="47"/>
      <c r="D1371" s="47"/>
      <c r="E1371" s="47"/>
      <c r="F1371" s="47"/>
    </row>
    <row r="1372" spans="2:6" x14ac:dyDescent="0.2">
      <c r="B1372" s="47"/>
      <c r="C1372" s="47"/>
      <c r="D1372" s="47"/>
      <c r="E1372" s="47"/>
      <c r="F1372" s="47"/>
    </row>
    <row r="1373" spans="2:6" x14ac:dyDescent="0.2">
      <c r="B1373" s="47"/>
      <c r="C1373" s="47"/>
      <c r="D1373" s="47"/>
      <c r="E1373" s="47"/>
      <c r="F1373" s="47"/>
    </row>
    <row r="1374" spans="2:6" x14ac:dyDescent="0.2">
      <c r="B1374" s="47"/>
      <c r="C1374" s="47"/>
      <c r="D1374" s="47"/>
      <c r="E1374" s="47"/>
      <c r="F1374" s="47"/>
    </row>
    <row r="1375" spans="2:6" x14ac:dyDescent="0.2">
      <c r="B1375" s="47"/>
      <c r="C1375" s="47"/>
      <c r="D1375" s="47"/>
      <c r="E1375" s="47"/>
      <c r="F1375" s="47"/>
    </row>
    <row r="1376" spans="2:6" x14ac:dyDescent="0.2">
      <c r="B1376" s="47"/>
      <c r="C1376" s="47"/>
      <c r="D1376" s="47"/>
      <c r="E1376" s="47"/>
      <c r="F1376" s="47"/>
    </row>
    <row r="1377" spans="2:6" x14ac:dyDescent="0.2">
      <c r="B1377" s="47"/>
      <c r="C1377" s="47"/>
      <c r="D1377" s="47"/>
      <c r="E1377" s="47"/>
      <c r="F1377" s="47"/>
    </row>
    <row r="1378" spans="2:6" x14ac:dyDescent="0.2">
      <c r="B1378" s="47"/>
      <c r="C1378" s="47"/>
      <c r="D1378" s="47"/>
      <c r="E1378" s="47"/>
      <c r="F1378" s="47"/>
    </row>
    <row r="1379" spans="2:6" x14ac:dyDescent="0.2">
      <c r="B1379" s="47"/>
      <c r="C1379" s="47"/>
      <c r="D1379" s="47"/>
      <c r="E1379" s="47"/>
      <c r="F1379" s="47"/>
    </row>
    <row r="1380" spans="2:6" x14ac:dyDescent="0.2">
      <c r="B1380" s="47"/>
      <c r="C1380" s="47"/>
      <c r="D1380" s="47"/>
      <c r="E1380" s="47"/>
      <c r="F1380" s="47"/>
    </row>
    <row r="1381" spans="2:6" x14ac:dyDescent="0.2">
      <c r="B1381" s="47"/>
      <c r="C1381" s="47"/>
      <c r="D1381" s="47"/>
      <c r="E1381" s="47"/>
      <c r="F1381" s="47"/>
    </row>
    <row r="1382" spans="2:6" x14ac:dyDescent="0.2">
      <c r="B1382" s="47"/>
      <c r="C1382" s="47"/>
      <c r="D1382" s="47"/>
      <c r="E1382" s="47"/>
      <c r="F1382" s="47"/>
    </row>
    <row r="1383" spans="2:6" x14ac:dyDescent="0.2">
      <c r="B1383" s="47"/>
      <c r="C1383" s="47"/>
      <c r="D1383" s="47"/>
      <c r="E1383" s="47"/>
      <c r="F1383" s="47"/>
    </row>
    <row r="1384" spans="2:6" x14ac:dyDescent="0.2">
      <c r="B1384" s="47"/>
      <c r="C1384" s="47"/>
      <c r="D1384" s="47"/>
      <c r="E1384" s="47"/>
      <c r="F1384" s="47"/>
    </row>
    <row r="1385" spans="2:6" x14ac:dyDescent="0.2">
      <c r="B1385" s="47"/>
      <c r="C1385" s="47"/>
      <c r="D1385" s="47"/>
      <c r="E1385" s="47"/>
      <c r="F1385" s="47"/>
    </row>
    <row r="1386" spans="2:6" x14ac:dyDescent="0.2">
      <c r="B1386" s="47"/>
      <c r="C1386" s="47"/>
      <c r="D1386" s="47"/>
      <c r="E1386" s="47"/>
      <c r="F1386" s="47"/>
    </row>
    <row r="1387" spans="2:6" x14ac:dyDescent="0.2">
      <c r="B1387" s="47"/>
      <c r="C1387" s="47"/>
      <c r="D1387" s="47"/>
      <c r="E1387" s="47"/>
      <c r="F1387" s="47"/>
    </row>
    <row r="1388" spans="2:6" x14ac:dyDescent="0.2">
      <c r="B1388" s="47"/>
      <c r="C1388" s="47"/>
      <c r="D1388" s="47"/>
      <c r="E1388" s="47"/>
      <c r="F1388" s="47"/>
    </row>
    <row r="1389" spans="2:6" x14ac:dyDescent="0.2">
      <c r="B1389" s="47"/>
      <c r="C1389" s="47"/>
      <c r="D1389" s="47"/>
      <c r="E1389" s="47"/>
      <c r="F1389" s="47"/>
    </row>
    <row r="1390" spans="2:6" x14ac:dyDescent="0.2">
      <c r="B1390" s="47"/>
      <c r="C1390" s="47"/>
      <c r="D1390" s="47"/>
      <c r="E1390" s="47"/>
      <c r="F1390" s="47"/>
    </row>
    <row r="1391" spans="2:6" x14ac:dyDescent="0.2">
      <c r="B1391" s="47"/>
      <c r="C1391" s="47"/>
      <c r="D1391" s="47"/>
      <c r="E1391" s="47"/>
      <c r="F1391" s="47"/>
    </row>
    <row r="1392" spans="2:6" x14ac:dyDescent="0.2">
      <c r="B1392" s="47"/>
      <c r="C1392" s="47"/>
      <c r="D1392" s="47"/>
      <c r="E1392" s="47"/>
      <c r="F1392" s="47"/>
    </row>
    <row r="1393" spans="2:6" x14ac:dyDescent="0.2">
      <c r="B1393" s="47"/>
      <c r="C1393" s="47"/>
      <c r="D1393" s="47"/>
      <c r="E1393" s="47"/>
      <c r="F1393" s="47"/>
    </row>
    <row r="1394" spans="2:6" x14ac:dyDescent="0.2">
      <c r="B1394" s="47"/>
      <c r="C1394" s="47"/>
      <c r="D1394" s="47"/>
      <c r="E1394" s="47"/>
      <c r="F1394" s="47"/>
    </row>
    <row r="1395" spans="2:6" x14ac:dyDescent="0.2">
      <c r="B1395" s="47"/>
      <c r="C1395" s="47"/>
      <c r="D1395" s="47"/>
      <c r="E1395" s="47"/>
      <c r="F1395" s="47"/>
    </row>
    <row r="1396" spans="2:6" x14ac:dyDescent="0.2">
      <c r="B1396" s="47"/>
      <c r="C1396" s="47"/>
      <c r="D1396" s="47"/>
      <c r="E1396" s="47"/>
      <c r="F1396" s="47"/>
    </row>
    <row r="1397" spans="2:6" x14ac:dyDescent="0.2">
      <c r="B1397" s="47"/>
      <c r="C1397" s="47"/>
      <c r="D1397" s="47"/>
      <c r="E1397" s="47"/>
      <c r="F1397" s="47"/>
    </row>
    <row r="1398" spans="2:6" x14ac:dyDescent="0.2">
      <c r="B1398" s="47"/>
      <c r="C1398" s="47"/>
      <c r="D1398" s="47"/>
      <c r="E1398" s="47"/>
      <c r="F1398" s="47"/>
    </row>
    <row r="1399" spans="2:6" x14ac:dyDescent="0.2">
      <c r="B1399" s="47"/>
      <c r="C1399" s="47"/>
      <c r="D1399" s="47"/>
      <c r="E1399" s="47"/>
      <c r="F1399" s="47"/>
    </row>
    <row r="1400" spans="2:6" x14ac:dyDescent="0.2">
      <c r="B1400" s="47"/>
      <c r="C1400" s="47"/>
      <c r="D1400" s="47"/>
      <c r="E1400" s="47"/>
      <c r="F1400" s="47"/>
    </row>
    <row r="1401" spans="2:6" x14ac:dyDescent="0.2">
      <c r="B1401" s="47"/>
      <c r="C1401" s="47"/>
      <c r="D1401" s="47"/>
      <c r="E1401" s="47"/>
      <c r="F1401" s="47"/>
    </row>
    <row r="1402" spans="2:6" x14ac:dyDescent="0.2">
      <c r="B1402" s="47"/>
      <c r="C1402" s="47"/>
      <c r="D1402" s="47"/>
      <c r="E1402" s="47"/>
      <c r="F1402" s="47"/>
    </row>
    <row r="1403" spans="2:6" x14ac:dyDescent="0.2">
      <c r="B1403" s="47"/>
      <c r="C1403" s="47"/>
      <c r="D1403" s="47"/>
      <c r="E1403" s="47"/>
      <c r="F1403" s="47"/>
    </row>
    <row r="1404" spans="2:6" x14ac:dyDescent="0.2">
      <c r="B1404" s="47"/>
      <c r="C1404" s="47"/>
      <c r="D1404" s="47"/>
      <c r="E1404" s="47"/>
      <c r="F1404" s="47"/>
    </row>
    <row r="1405" spans="2:6" x14ac:dyDescent="0.2">
      <c r="B1405" s="47"/>
      <c r="C1405" s="47"/>
      <c r="D1405" s="47"/>
      <c r="E1405" s="47"/>
      <c r="F1405" s="47"/>
    </row>
    <row r="1406" spans="2:6" x14ac:dyDescent="0.2">
      <c r="B1406" s="47"/>
      <c r="C1406" s="47"/>
      <c r="D1406" s="47"/>
      <c r="E1406" s="47"/>
      <c r="F1406" s="47"/>
    </row>
    <row r="1407" spans="2:6" x14ac:dyDescent="0.2">
      <c r="B1407" s="47"/>
      <c r="C1407" s="47"/>
      <c r="D1407" s="47"/>
      <c r="E1407" s="47"/>
      <c r="F1407" s="47"/>
    </row>
    <row r="1408" spans="2:6" x14ac:dyDescent="0.2">
      <c r="B1408" s="47"/>
      <c r="C1408" s="47"/>
      <c r="D1408" s="47"/>
      <c r="E1408" s="47"/>
      <c r="F1408" s="47"/>
    </row>
    <row r="1409" spans="2:6" x14ac:dyDescent="0.2">
      <c r="B1409" s="47"/>
      <c r="C1409" s="47"/>
      <c r="D1409" s="47"/>
      <c r="E1409" s="47"/>
      <c r="F1409" s="47"/>
    </row>
    <row r="1410" spans="2:6" x14ac:dyDescent="0.2">
      <c r="B1410" s="47"/>
      <c r="C1410" s="47"/>
      <c r="D1410" s="47"/>
      <c r="E1410" s="47"/>
      <c r="F1410" s="47"/>
    </row>
    <row r="1411" spans="2:6" x14ac:dyDescent="0.2">
      <c r="B1411" s="47"/>
      <c r="C1411" s="47"/>
      <c r="D1411" s="47"/>
      <c r="E1411" s="47"/>
      <c r="F1411" s="47"/>
    </row>
    <row r="1412" spans="2:6" x14ac:dyDescent="0.2">
      <c r="B1412" s="47"/>
      <c r="C1412" s="47"/>
      <c r="D1412" s="47"/>
      <c r="E1412" s="47"/>
      <c r="F1412" s="47"/>
    </row>
    <row r="1413" spans="2:6" x14ac:dyDescent="0.2">
      <c r="B1413" s="47"/>
      <c r="C1413" s="47"/>
      <c r="D1413" s="47"/>
      <c r="E1413" s="47"/>
      <c r="F1413" s="47"/>
    </row>
    <row r="1414" spans="2:6" x14ac:dyDescent="0.2">
      <c r="B1414" s="47"/>
      <c r="C1414" s="47"/>
      <c r="D1414" s="47"/>
      <c r="E1414" s="47"/>
      <c r="F1414" s="47"/>
    </row>
    <row r="1415" spans="2:6" x14ac:dyDescent="0.2">
      <c r="B1415" s="47"/>
      <c r="C1415" s="47"/>
      <c r="D1415" s="47"/>
      <c r="E1415" s="47"/>
      <c r="F1415" s="47"/>
    </row>
    <row r="1416" spans="2:6" x14ac:dyDescent="0.2">
      <c r="B1416" s="47"/>
      <c r="C1416" s="47"/>
      <c r="D1416" s="47"/>
      <c r="E1416" s="47"/>
      <c r="F1416" s="47"/>
    </row>
    <row r="1417" spans="2:6" x14ac:dyDescent="0.2">
      <c r="B1417" s="47"/>
      <c r="C1417" s="47"/>
      <c r="D1417" s="47"/>
      <c r="E1417" s="47"/>
      <c r="F1417" s="47"/>
    </row>
  </sheetData>
  <sheetProtection algorithmName="SHA-512" hashValue="fvdt21ZnFwOcvV7HPmvx/dInHw9GsF4cte6MChUKD06M8h1ZoDTCAxW0WDTchEjzgnyRB7rU3jHQV6gjgP2edA==" saltValue="/1V4wtOaEH98uelckiTe1g==" spinCount="100000" sheet="1" objects="1" scenarios="1"/>
  <mergeCells count="20">
    <mergeCell ref="B27:C27"/>
    <mergeCell ref="E27:F27"/>
    <mergeCell ref="B17:C17"/>
    <mergeCell ref="D17:E17"/>
    <mergeCell ref="B22:C22"/>
    <mergeCell ref="E22:F22"/>
    <mergeCell ref="B24:C24"/>
    <mergeCell ref="E24:F24"/>
    <mergeCell ref="C4:E4"/>
    <mergeCell ref="C5:E5"/>
    <mergeCell ref="B16:F16"/>
    <mergeCell ref="B8:C8"/>
    <mergeCell ref="B9:C9"/>
    <mergeCell ref="B10:C10"/>
    <mergeCell ref="B11:C11"/>
    <mergeCell ref="D7:F10"/>
    <mergeCell ref="E11:F11"/>
    <mergeCell ref="E13:F13"/>
    <mergeCell ref="B13:C13"/>
    <mergeCell ref="B12:C12"/>
  </mergeCells>
  <pageMargins left="0.51181102362204722" right="0.51181102362204722" top="0.39370078740157483" bottom="0.39370078740157483" header="0.51181102362204722" footer="0.51181102362204722"/>
  <pageSetup paperSize="9" scale="80" firstPageNumber="0" orientation="portrait" horizontalDpi="300" verticalDpi="300" r:id="rId1"/>
  <extLst>
    <ext xmlns:x14="http://schemas.microsoft.com/office/spreadsheetml/2009/9/main" uri="{78C0D931-6437-407d-A8EE-F0AAD7539E65}">
      <x14:conditionalFormattings>
        <x14:conditionalFormatting xmlns:xm="http://schemas.microsoft.com/office/excel/2006/main">
          <x14:cfRule type="expression" priority="4" id="{A4164465-A644-4161-AD42-9A3CC8D3E09F}">
            <xm:f>Wählerverzeichnis!$A$4=""</xm:f>
            <x14:dxf>
              <font>
                <b/>
                <i/>
                <strike val="0"/>
                <color rgb="FFFF0000"/>
              </font>
            </x14:dxf>
          </x14:cfRule>
          <x14:cfRule type="expression" priority="5" id="{4555B3F6-5448-4CC6-9277-B6DC5BA21873}">
            <xm:f>Wählerverzeichnis!$A$4&lt;&gt;""</xm:f>
            <x14:dxf>
              <font>
                <b/>
                <i val="0"/>
                <strike val="0"/>
              </font>
            </x14:dxf>
          </x14:cfRule>
          <xm:sqref>C4:E4</xm:sqref>
        </x14:conditionalFormatting>
        <x14:conditionalFormatting xmlns:xm="http://schemas.microsoft.com/office/excel/2006/main">
          <x14:cfRule type="expression" priority="2" id="{D4EF7C72-D030-4465-81DB-8CEFA37F57D8}">
            <xm:f>Wählerverzeichnis!$F$4=""</xm:f>
            <x14:dxf>
              <font>
                <b/>
                <i/>
                <color rgb="FFFF0000"/>
              </font>
            </x14:dxf>
          </x14:cfRule>
          <x14:cfRule type="expression" priority="3" id="{43AC6D66-F1C5-435E-9261-9EBBDD48E1C0}">
            <xm:f>Wählerverzeichnis!$F$4&lt;&gt;""</xm:f>
            <x14:dxf>
              <font>
                <b/>
                <i val="0"/>
              </font>
            </x14:dxf>
          </x14:cfRule>
          <xm:sqref>C5:E5</xm:sqref>
        </x14:conditionalFormatting>
        <x14:conditionalFormatting xmlns:xm="http://schemas.microsoft.com/office/excel/2006/main">
          <x14:cfRule type="expression" priority="1" id="{E9168E92-AE99-407C-AD74-6DEFB723227C}">
            <xm:f>Wählerverzeichnis!$H$1=""</xm:f>
            <x14:dxf>
              <font>
                <b/>
                <i/>
                <color rgb="FFFF0000"/>
              </font>
            </x14:dxf>
          </x14:cfRule>
          <xm:sqref>D27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L274"/>
  <sheetViews>
    <sheetView zoomScale="70" zoomScaleNormal="70" workbookViewId="0">
      <selection activeCell="J15" sqref="J15"/>
    </sheetView>
  </sheetViews>
  <sheetFormatPr baseColWidth="10" defaultColWidth="9.140625" defaultRowHeight="12.75" x14ac:dyDescent="0.2"/>
  <cols>
    <col min="1" max="1" width="4.28515625" style="47" customWidth="1"/>
    <col min="2" max="2" width="24.85546875" style="2" customWidth="1"/>
    <col min="3" max="3" width="11.42578125" style="2" customWidth="1"/>
    <col min="4" max="4" width="15.7109375" style="2" customWidth="1"/>
    <col min="5" max="5" width="14.85546875" style="2" customWidth="1"/>
    <col min="6" max="9" width="6.42578125" style="2" customWidth="1"/>
    <col min="10" max="10" width="6.140625" style="2" customWidth="1"/>
    <col min="11" max="11" width="21.7109375" style="2" customWidth="1"/>
    <col min="12" max="12" width="11.42578125" style="4" customWidth="1"/>
    <col min="13" max="13" width="12" style="4" customWidth="1"/>
    <col min="14" max="14" width="11.42578125" style="4" customWidth="1"/>
    <col min="15" max="15" width="18" style="4" customWidth="1"/>
    <col min="16" max="17" width="11.42578125" style="4" customWidth="1"/>
    <col min="18" max="18" width="11.7109375" style="4" customWidth="1"/>
    <col min="19" max="19" width="11.42578125" style="4" customWidth="1"/>
    <col min="20" max="20" width="17.7109375" style="4" customWidth="1"/>
    <col min="21" max="23" width="11.42578125" style="4" customWidth="1"/>
    <col min="24" max="24" width="11.42578125" style="79" customWidth="1"/>
    <col min="25" max="27" width="11.42578125" style="4" customWidth="1"/>
    <col min="28" max="33" width="11.42578125" customWidth="1"/>
    <col min="34" max="39" width="11.42578125" style="47" customWidth="1"/>
    <col min="40" max="82" width="11.42578125" style="163" customWidth="1"/>
    <col min="83" max="1026" width="11.42578125" style="2" customWidth="1"/>
  </cols>
  <sheetData>
    <row r="1" spans="1:82" ht="13.5" thickBot="1" x14ac:dyDescent="0.25">
      <c r="B1" s="47"/>
      <c r="C1" s="47"/>
      <c r="D1" s="47"/>
      <c r="E1" s="47"/>
      <c r="F1" s="47"/>
      <c r="G1" s="47"/>
      <c r="H1" s="47"/>
      <c r="I1" s="47"/>
      <c r="J1" s="47"/>
      <c r="K1" s="47"/>
      <c r="O1" s="175"/>
      <c r="P1" s="175"/>
      <c r="Q1" s="175"/>
      <c r="R1" s="175"/>
      <c r="S1" s="175"/>
      <c r="T1" s="175"/>
      <c r="U1" s="175"/>
      <c r="V1" s="175"/>
      <c r="W1" s="175"/>
      <c r="X1" s="176"/>
      <c r="Y1" s="175"/>
      <c r="Z1" s="175"/>
      <c r="AA1" s="175"/>
      <c r="AB1" s="177"/>
      <c r="AC1" s="177"/>
      <c r="AD1" s="177"/>
      <c r="AE1" s="177"/>
      <c r="AF1" s="177"/>
      <c r="AG1" s="177"/>
      <c r="AH1" s="177"/>
      <c r="AI1" s="177"/>
      <c r="AJ1" s="177"/>
    </row>
    <row r="2" spans="1:82" ht="27.75" thickTop="1" thickBot="1" x14ac:dyDescent="0.45">
      <c r="B2" s="76" t="s">
        <v>77</v>
      </c>
      <c r="C2" s="4"/>
      <c r="D2" s="4"/>
      <c r="E2" s="4"/>
      <c r="F2" s="4"/>
      <c r="G2" s="4"/>
      <c r="H2" s="4"/>
      <c r="I2" s="4"/>
      <c r="J2" s="4"/>
      <c r="K2" s="129" t="str">
        <f>IF(Wählerverzeichnis!H1&lt;&gt;"",Wählerverzeichnis!H1,"Datum fehlt")</f>
        <v>Datum fehlt</v>
      </c>
      <c r="O2" s="175"/>
      <c r="P2" s="175"/>
      <c r="Q2" s="175"/>
      <c r="R2" s="175"/>
      <c r="S2" s="175"/>
      <c r="T2" s="175"/>
      <c r="U2" s="175"/>
      <c r="V2" s="175"/>
      <c r="W2" s="175"/>
      <c r="X2" s="176"/>
      <c r="Y2" s="175"/>
      <c r="Z2" s="175"/>
      <c r="AA2" s="175"/>
      <c r="AB2" s="177"/>
      <c r="AC2" s="177"/>
      <c r="AD2" s="177"/>
      <c r="AE2" s="177"/>
      <c r="AF2" s="177"/>
      <c r="AG2" s="177"/>
      <c r="AH2" s="177"/>
      <c r="AI2" s="177"/>
      <c r="AJ2" s="177"/>
    </row>
    <row r="3" spans="1:82" ht="21" thickTop="1" x14ac:dyDescent="0.3">
      <c r="B3" s="77" t="str">
        <f>Anleitung!B4</f>
        <v>für die Personalratswahlen am 14./15. Mai 2024</v>
      </c>
      <c r="C3" s="4"/>
      <c r="D3" s="4"/>
      <c r="E3" s="4"/>
      <c r="F3" s="4"/>
      <c r="G3" s="4"/>
      <c r="H3" s="4"/>
      <c r="I3" s="4"/>
      <c r="J3" s="4"/>
      <c r="K3" s="128" t="str">
        <f>Wählerverzeichnis!H2</f>
        <v>Version 4.4 (vom 06.12.2023)</v>
      </c>
      <c r="O3" s="183"/>
      <c r="P3" s="183"/>
      <c r="Q3" s="183"/>
      <c r="R3" s="183"/>
      <c r="S3" s="183"/>
      <c r="T3" s="183"/>
      <c r="U3" s="183"/>
      <c r="V3" s="183"/>
      <c r="W3" s="183"/>
      <c r="X3" s="184"/>
      <c r="Y3" s="183"/>
      <c r="Z3" s="183"/>
      <c r="AA3" s="183"/>
      <c r="AB3" s="185"/>
      <c r="AC3" s="185"/>
      <c r="AD3" s="185"/>
      <c r="AE3" s="185"/>
      <c r="AF3" s="185"/>
      <c r="AG3" s="185"/>
      <c r="AH3" s="185"/>
      <c r="AI3" s="177"/>
      <c r="AJ3" s="177"/>
    </row>
    <row r="4" spans="1:82" ht="20.25" x14ac:dyDescent="0.3">
      <c r="B4" s="77"/>
      <c r="C4" s="4"/>
      <c r="D4" s="4"/>
      <c r="E4" s="4"/>
      <c r="F4" s="4"/>
      <c r="G4" s="4"/>
      <c r="H4" s="4"/>
      <c r="I4" s="62"/>
      <c r="J4" s="4"/>
      <c r="K4" s="4"/>
      <c r="O4" s="183"/>
      <c r="P4" s="183"/>
      <c r="Q4" s="183"/>
      <c r="R4" s="183"/>
      <c r="S4" s="183"/>
      <c r="T4" s="183"/>
      <c r="U4" s="183"/>
      <c r="V4" s="183"/>
      <c r="W4" s="183"/>
      <c r="X4" s="184"/>
      <c r="Y4" s="183"/>
      <c r="Z4" s="183"/>
      <c r="AA4" s="183"/>
      <c r="AB4" s="185"/>
      <c r="AC4" s="185"/>
      <c r="AD4" s="185"/>
      <c r="AE4" s="185"/>
      <c r="AF4" s="185"/>
      <c r="AG4" s="185"/>
      <c r="AH4" s="185"/>
      <c r="AI4" s="177"/>
      <c r="AJ4" s="177"/>
    </row>
    <row r="5" spans="1:82" ht="20.25" x14ac:dyDescent="0.3">
      <c r="B5" s="78" t="s">
        <v>78</v>
      </c>
      <c r="C5" s="19"/>
      <c r="D5" s="19"/>
      <c r="E5" s="19"/>
      <c r="F5" s="19"/>
      <c r="G5" s="19"/>
      <c r="H5" s="19"/>
      <c r="I5" s="19"/>
      <c r="J5" s="280">
        <f>E7+E11</f>
        <v>0</v>
      </c>
      <c r="K5" s="280"/>
      <c r="O5" s="183"/>
      <c r="P5" s="183"/>
      <c r="Q5" s="183"/>
      <c r="R5" s="183"/>
      <c r="S5" s="183"/>
      <c r="T5" s="183"/>
      <c r="U5" s="183"/>
      <c r="V5" s="183"/>
      <c r="W5" s="183"/>
      <c r="X5" s="184"/>
      <c r="Y5" s="183"/>
      <c r="Z5" s="183"/>
      <c r="AA5" s="183"/>
      <c r="AB5" s="185"/>
      <c r="AC5" s="185"/>
      <c r="AD5" s="185"/>
      <c r="AE5" s="185"/>
      <c r="AF5" s="185"/>
      <c r="AG5" s="185"/>
      <c r="AH5" s="185"/>
      <c r="AI5" s="177"/>
      <c r="AJ5" s="177"/>
    </row>
    <row r="6" spans="1:82" s="36" customFormat="1" ht="20.25" customHeight="1" x14ac:dyDescent="0.25">
      <c r="A6" s="143"/>
      <c r="B6" s="57"/>
      <c r="C6" s="57"/>
      <c r="D6" s="57"/>
      <c r="E6" s="57"/>
      <c r="F6" s="57"/>
      <c r="G6" s="279" t="str">
        <f>IF(J5=0,"Achtung: Bisher wurde nichts im Wählerverzeichnis eingetragen !!!","")</f>
        <v>Achtung: Bisher wurde nichts im Wählerverzeichnis eingetragen !!!</v>
      </c>
      <c r="H6" s="279"/>
      <c r="I6" s="279"/>
      <c r="J6" s="279"/>
      <c r="K6" s="279"/>
      <c r="L6" s="60"/>
      <c r="M6" s="57"/>
      <c r="N6" s="57"/>
      <c r="O6" s="186"/>
      <c r="P6" s="186"/>
      <c r="Q6" s="186"/>
      <c r="R6" s="186"/>
      <c r="S6" s="186"/>
      <c r="T6" s="186"/>
      <c r="U6" s="186"/>
      <c r="V6" s="186"/>
      <c r="W6" s="186"/>
      <c r="X6" s="187"/>
      <c r="Y6" s="186"/>
      <c r="Z6" s="186"/>
      <c r="AA6" s="186"/>
      <c r="AB6" s="188"/>
      <c r="AC6" s="188"/>
      <c r="AD6" s="188"/>
      <c r="AE6" s="188"/>
      <c r="AF6" s="188"/>
      <c r="AG6" s="188"/>
      <c r="AH6" s="188"/>
      <c r="AI6" s="180"/>
      <c r="AJ6" s="180"/>
      <c r="AK6" s="109"/>
      <c r="AL6" s="109"/>
      <c r="AM6" s="109"/>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row>
    <row r="7" spans="1:82" s="36" customFormat="1" ht="20.25" customHeight="1" x14ac:dyDescent="0.25">
      <c r="A7" s="143"/>
      <c r="B7" s="60" t="s">
        <v>165</v>
      </c>
      <c r="C7" s="60"/>
      <c r="D7" s="62" t="s">
        <v>80</v>
      </c>
      <c r="E7" s="71">
        <f>C8+C9</f>
        <v>0</v>
      </c>
      <c r="F7" s="57"/>
      <c r="G7" s="279"/>
      <c r="H7" s="279"/>
      <c r="I7" s="279"/>
      <c r="J7" s="279"/>
      <c r="K7" s="279"/>
      <c r="L7" s="80"/>
      <c r="M7" s="80"/>
      <c r="N7" s="57"/>
      <c r="O7" s="186"/>
      <c r="P7" s="186"/>
      <c r="Q7" s="186"/>
      <c r="R7" s="186"/>
      <c r="S7" s="186"/>
      <c r="T7" s="186"/>
      <c r="U7" s="186"/>
      <c r="V7" s="186"/>
      <c r="W7" s="186"/>
      <c r="X7" s="187"/>
      <c r="Y7" s="186"/>
      <c r="Z7" s="186"/>
      <c r="AA7" s="186"/>
      <c r="AB7" s="188"/>
      <c r="AC7" s="188"/>
      <c r="AD7" s="188"/>
      <c r="AE7" s="188"/>
      <c r="AF7" s="188"/>
      <c r="AG7" s="188"/>
      <c r="AH7" s="188"/>
      <c r="AI7" s="180"/>
      <c r="AJ7" s="180"/>
      <c r="AK7" s="109"/>
      <c r="AL7" s="109"/>
      <c r="AM7" s="109"/>
      <c r="AN7" s="143"/>
      <c r="AO7" s="143"/>
      <c r="AP7" s="143"/>
      <c r="AQ7" s="143"/>
      <c r="AR7" s="143"/>
      <c r="AS7" s="143"/>
      <c r="AT7" s="143"/>
      <c r="AU7" s="143"/>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row>
    <row r="8" spans="1:82" s="36" customFormat="1" ht="20.25" customHeight="1" x14ac:dyDescent="0.2">
      <c r="A8" s="143"/>
      <c r="B8" s="57" t="s">
        <v>81</v>
      </c>
      <c r="C8" s="57">
        <f>COUNTIF(Wählerverzeichnis!D12:D92,"*")+COUNTIF(Wählerverzeichnis!D101:D121,"*")</f>
        <v>0</v>
      </c>
      <c r="D8" s="57"/>
      <c r="E8" s="57"/>
      <c r="F8" s="57"/>
      <c r="G8" s="57"/>
      <c r="H8" s="75"/>
      <c r="I8" s="75"/>
      <c r="J8" s="75"/>
      <c r="K8" s="75"/>
      <c r="L8" s="57"/>
      <c r="M8" s="57"/>
      <c r="N8" s="57"/>
      <c r="O8" s="186"/>
      <c r="P8" s="186"/>
      <c r="Q8" s="186"/>
      <c r="R8" s="186"/>
      <c r="S8" s="186"/>
      <c r="T8" s="186"/>
      <c r="U8" s="186"/>
      <c r="V8" s="186"/>
      <c r="W8" s="186"/>
      <c r="X8" s="187"/>
      <c r="Y8" s="186"/>
      <c r="Z8" s="186"/>
      <c r="AA8" s="186"/>
      <c r="AB8" s="188"/>
      <c r="AC8" s="188"/>
      <c r="AD8" s="188"/>
      <c r="AE8" s="188"/>
      <c r="AF8" s="188"/>
      <c r="AG8" s="188">
        <v>1</v>
      </c>
      <c r="AH8" s="188">
        <f t="shared" ref="AH8:AH32" si="0">MOD(AG8,1)</f>
        <v>0</v>
      </c>
      <c r="AI8" s="180"/>
      <c r="AJ8" s="180"/>
      <c r="AK8" s="109"/>
      <c r="AL8" s="109"/>
      <c r="AM8" s="109"/>
      <c r="AN8" s="143"/>
      <c r="AO8" s="143"/>
      <c r="AP8" s="143"/>
      <c r="AQ8" s="143"/>
      <c r="AR8" s="143"/>
      <c r="AS8" s="143"/>
      <c r="AT8" s="143"/>
      <c r="AU8" s="143"/>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row>
    <row r="9" spans="1:82" s="36" customFormat="1" ht="20.25" customHeight="1" x14ac:dyDescent="0.2">
      <c r="A9" s="143"/>
      <c r="B9" s="57" t="s">
        <v>82</v>
      </c>
      <c r="C9" s="57">
        <f>COUNTIF(Wählerverzeichnis!B12:B92,"*")+COUNTIF(Wählerverzeichnis!B101:B121,"*")</f>
        <v>0</v>
      </c>
      <c r="D9" s="57"/>
      <c r="E9" s="57"/>
      <c r="F9" s="57"/>
      <c r="G9" s="279" t="str">
        <f>IF(J5=0,"",IF(OR(E7=0,(E7&lt;J5*0.05),E11&lt;(J5*0.05)),"Achtung: Einer Gruppe steht kein Sitz im Personalrat zu !!!",""))</f>
        <v/>
      </c>
      <c r="H9" s="279"/>
      <c r="I9" s="279"/>
      <c r="J9" s="279"/>
      <c r="K9" s="279"/>
      <c r="L9" s="57"/>
      <c r="M9" s="57"/>
      <c r="N9" s="57"/>
      <c r="O9" s="186"/>
      <c r="P9" s="186"/>
      <c r="Q9" s="186"/>
      <c r="R9" s="186"/>
      <c r="S9" s="186"/>
      <c r="T9" s="186"/>
      <c r="U9" s="186"/>
      <c r="V9" s="186"/>
      <c r="W9" s="186"/>
      <c r="X9" s="187"/>
      <c r="Y9" s="186"/>
      <c r="Z9" s="186"/>
      <c r="AA9" s="186"/>
      <c r="AB9" s="188"/>
      <c r="AC9" s="188"/>
      <c r="AD9" s="188"/>
      <c r="AE9" s="188"/>
      <c r="AF9" s="188"/>
      <c r="AG9" s="188">
        <f t="shared" ref="AG9:AG32" si="1">AG8+0.1</f>
        <v>1.1000000000000001</v>
      </c>
      <c r="AH9" s="188">
        <f t="shared" si="0"/>
        <v>0.10000000000000009</v>
      </c>
      <c r="AI9" s="180"/>
      <c r="AJ9" s="180"/>
      <c r="AK9" s="109"/>
      <c r="AL9" s="109"/>
      <c r="AM9" s="109"/>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row>
    <row r="10" spans="1:82" s="36" customFormat="1" ht="20.25" customHeight="1" x14ac:dyDescent="0.2">
      <c r="A10" s="143"/>
      <c r="B10" s="57"/>
      <c r="C10" s="57"/>
      <c r="D10" s="57"/>
      <c r="E10" s="57"/>
      <c r="F10" s="57"/>
      <c r="G10" s="279"/>
      <c r="H10" s="279"/>
      <c r="I10" s="279"/>
      <c r="J10" s="279"/>
      <c r="K10" s="279"/>
      <c r="L10" s="57"/>
      <c r="M10" s="57"/>
      <c r="N10" s="57"/>
      <c r="O10" s="186"/>
      <c r="P10" s="186"/>
      <c r="Q10" s="186"/>
      <c r="R10" s="186"/>
      <c r="S10" s="186"/>
      <c r="T10" s="186"/>
      <c r="U10" s="186"/>
      <c r="V10" s="186"/>
      <c r="W10" s="186"/>
      <c r="X10" s="187"/>
      <c r="Y10" s="186"/>
      <c r="Z10" s="186"/>
      <c r="AA10" s="186"/>
      <c r="AB10" s="188"/>
      <c r="AC10" s="188"/>
      <c r="AD10" s="188"/>
      <c r="AE10" s="188"/>
      <c r="AF10" s="188"/>
      <c r="AG10" s="188">
        <f t="shared" si="1"/>
        <v>1.2000000000000002</v>
      </c>
      <c r="AH10" s="188">
        <f t="shared" si="0"/>
        <v>0.20000000000000018</v>
      </c>
      <c r="AI10" s="180"/>
      <c r="AJ10" s="180"/>
      <c r="AK10" s="109"/>
      <c r="AL10" s="109"/>
      <c r="AM10" s="109"/>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row>
    <row r="11" spans="1:82" s="36" customFormat="1" ht="20.25" customHeight="1" x14ac:dyDescent="0.25">
      <c r="A11" s="143"/>
      <c r="B11" s="60" t="s">
        <v>83</v>
      </c>
      <c r="C11" s="60"/>
      <c r="D11" s="62" t="s">
        <v>80</v>
      </c>
      <c r="E11" s="71">
        <f>C12+C13</f>
        <v>0</v>
      </c>
      <c r="F11" s="57"/>
      <c r="G11" s="57"/>
      <c r="H11" s="57"/>
      <c r="I11" s="57"/>
      <c r="J11" s="57"/>
      <c r="K11" s="57"/>
      <c r="L11" s="57"/>
      <c r="M11" s="57"/>
      <c r="N11" s="57"/>
      <c r="O11" s="186"/>
      <c r="P11" s="186"/>
      <c r="Q11" s="186"/>
      <c r="R11" s="186"/>
      <c r="S11" s="186"/>
      <c r="T11" s="186"/>
      <c r="U11" s="186"/>
      <c r="V11" s="186"/>
      <c r="W11" s="186"/>
      <c r="X11" s="187"/>
      <c r="Y11" s="186"/>
      <c r="Z11" s="186"/>
      <c r="AA11" s="186"/>
      <c r="AB11" s="188"/>
      <c r="AC11" s="188"/>
      <c r="AD11" s="188"/>
      <c r="AE11" s="188"/>
      <c r="AF11" s="188"/>
      <c r="AG11" s="188">
        <f t="shared" si="1"/>
        <v>1.3000000000000003</v>
      </c>
      <c r="AH11" s="188">
        <f t="shared" si="0"/>
        <v>0.30000000000000027</v>
      </c>
      <c r="AI11" s="180"/>
      <c r="AJ11" s="180"/>
      <c r="AK11" s="109"/>
      <c r="AL11" s="109"/>
      <c r="AM11" s="109"/>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row>
    <row r="12" spans="1:82" s="36" customFormat="1" ht="20.25" customHeight="1" x14ac:dyDescent="0.2">
      <c r="A12" s="143"/>
      <c r="B12" s="57" t="s">
        <v>81</v>
      </c>
      <c r="C12" s="57">
        <f>COUNTIF(Wählerverzeichnis!H12:H92,"*")+COUNTIF(Wählerverzeichnis!H101:H121,"*")</f>
        <v>0</v>
      </c>
      <c r="D12" s="72"/>
      <c r="E12" s="57"/>
      <c r="F12" s="57"/>
      <c r="G12" s="279" t="str">
        <f>IF(J5=0,"",IF(J5&lt;5,"Achtung: Sie wählen den Personalrat gemeinsamen mit einer anderen Dienststelle !!!",""))</f>
        <v/>
      </c>
      <c r="H12" s="279"/>
      <c r="I12" s="279"/>
      <c r="J12" s="279"/>
      <c r="K12" s="279"/>
      <c r="L12" s="57"/>
      <c r="M12" s="57"/>
      <c r="N12" s="57"/>
      <c r="O12" s="186"/>
      <c r="P12" s="186"/>
      <c r="Q12" s="186"/>
      <c r="R12" s="186"/>
      <c r="S12" s="186"/>
      <c r="T12" s="186"/>
      <c r="U12" s="186"/>
      <c r="V12" s="186"/>
      <c r="W12" s="186"/>
      <c r="X12" s="187"/>
      <c r="Y12" s="186"/>
      <c r="Z12" s="186"/>
      <c r="AA12" s="186"/>
      <c r="AB12" s="188"/>
      <c r="AC12" s="188"/>
      <c r="AD12" s="188"/>
      <c r="AE12" s="188"/>
      <c r="AF12" s="188"/>
      <c r="AG12" s="188">
        <f t="shared" si="1"/>
        <v>1.4000000000000004</v>
      </c>
      <c r="AH12" s="188">
        <f t="shared" si="0"/>
        <v>0.40000000000000036</v>
      </c>
      <c r="AI12" s="180"/>
      <c r="AJ12" s="180"/>
      <c r="AK12" s="109"/>
      <c r="AL12" s="109"/>
      <c r="AM12" s="109"/>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row>
    <row r="13" spans="1:82" s="36" customFormat="1" ht="20.25" customHeight="1" x14ac:dyDescent="0.2">
      <c r="A13" s="143"/>
      <c r="B13" s="57" t="s">
        <v>82</v>
      </c>
      <c r="C13" s="57">
        <f>COUNTIF(Wählerverzeichnis!F12:F92,"*")+COUNTIF(Wählerverzeichnis!F101:F121,"*")</f>
        <v>0</v>
      </c>
      <c r="D13" s="72"/>
      <c r="E13" s="57"/>
      <c r="F13" s="57"/>
      <c r="G13" s="279"/>
      <c r="H13" s="279"/>
      <c r="I13" s="279"/>
      <c r="J13" s="279"/>
      <c r="K13" s="279"/>
      <c r="L13" s="57"/>
      <c r="M13" s="57"/>
      <c r="N13" s="57"/>
      <c r="O13" s="186"/>
      <c r="P13" s="186"/>
      <c r="Q13" s="186"/>
      <c r="R13" s="186"/>
      <c r="S13" s="186"/>
      <c r="T13" s="186"/>
      <c r="U13" s="186"/>
      <c r="V13" s="186"/>
      <c r="W13" s="186"/>
      <c r="X13" s="187"/>
      <c r="Y13" s="186"/>
      <c r="Z13" s="186"/>
      <c r="AA13" s="186"/>
      <c r="AB13" s="188"/>
      <c r="AC13" s="188"/>
      <c r="AD13" s="188"/>
      <c r="AE13" s="188"/>
      <c r="AF13" s="188"/>
      <c r="AG13" s="188">
        <f t="shared" si="1"/>
        <v>1.5000000000000004</v>
      </c>
      <c r="AH13" s="188">
        <f t="shared" si="0"/>
        <v>0.50000000000000044</v>
      </c>
      <c r="AI13" s="180"/>
      <c r="AJ13" s="180"/>
      <c r="AK13" s="109"/>
      <c r="AL13" s="109"/>
      <c r="AM13" s="109"/>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row>
    <row r="14" spans="1:82" s="36" customFormat="1" ht="20.25" customHeight="1" x14ac:dyDescent="0.2">
      <c r="A14" s="143"/>
      <c r="B14" s="57"/>
      <c r="C14" s="57"/>
      <c r="D14" s="57"/>
      <c r="E14" s="57"/>
      <c r="F14" s="57"/>
      <c r="G14" s="279"/>
      <c r="H14" s="279"/>
      <c r="I14" s="279"/>
      <c r="J14" s="279"/>
      <c r="K14" s="279"/>
      <c r="L14" s="57"/>
      <c r="M14" s="57"/>
      <c r="N14" s="57"/>
      <c r="O14" s="209"/>
      <c r="P14" s="209"/>
      <c r="Q14" s="209"/>
      <c r="R14" s="209"/>
      <c r="S14" s="209"/>
      <c r="T14" s="209"/>
      <c r="U14" s="209"/>
      <c r="V14" s="209"/>
      <c r="W14" s="209"/>
      <c r="X14" s="210"/>
      <c r="Y14" s="186"/>
      <c r="Z14" s="186"/>
      <c r="AA14" s="186"/>
      <c r="AB14" s="188"/>
      <c r="AC14" s="188"/>
      <c r="AD14" s="188"/>
      <c r="AE14" s="188"/>
      <c r="AF14" s="188"/>
      <c r="AG14" s="188">
        <f t="shared" si="1"/>
        <v>1.6000000000000005</v>
      </c>
      <c r="AH14" s="188">
        <f t="shared" si="0"/>
        <v>0.60000000000000053</v>
      </c>
      <c r="AI14" s="180"/>
      <c r="AJ14" s="180"/>
      <c r="AK14" s="109"/>
      <c r="AL14" s="109"/>
      <c r="AM14" s="109"/>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row>
    <row r="15" spans="1:82" s="36" customFormat="1" ht="20.25" customHeight="1" x14ac:dyDescent="0.3">
      <c r="A15" s="143"/>
      <c r="B15" s="68" t="s">
        <v>84</v>
      </c>
      <c r="C15" s="69"/>
      <c r="D15" s="69"/>
      <c r="E15" s="69"/>
      <c r="F15" s="69"/>
      <c r="G15" s="69"/>
      <c r="H15" s="69"/>
      <c r="I15" s="69"/>
      <c r="J15" s="74">
        <f>IF(J5="","",LOOKUP(J5,F17:F29,J17:J29))</f>
        <v>0</v>
      </c>
      <c r="K15" s="37" t="s">
        <v>85</v>
      </c>
      <c r="L15" s="57"/>
      <c r="M15" s="57"/>
      <c r="N15" s="57"/>
      <c r="O15" s="209"/>
      <c r="P15" s="209"/>
      <c r="Q15" s="209"/>
      <c r="R15" s="209"/>
      <c r="S15" s="209"/>
      <c r="T15" s="209"/>
      <c r="U15" s="209"/>
      <c r="V15" s="209"/>
      <c r="W15" s="209"/>
      <c r="X15" s="210"/>
      <c r="Y15" s="186"/>
      <c r="Z15" s="186"/>
      <c r="AA15" s="186"/>
      <c r="AB15" s="188"/>
      <c r="AC15" s="188"/>
      <c r="AD15" s="188"/>
      <c r="AE15" s="188"/>
      <c r="AF15" s="188"/>
      <c r="AG15" s="188">
        <f t="shared" si="1"/>
        <v>1.7000000000000006</v>
      </c>
      <c r="AH15" s="188">
        <f t="shared" si="0"/>
        <v>0.70000000000000062</v>
      </c>
      <c r="AI15" s="180"/>
      <c r="AJ15" s="180"/>
      <c r="AK15" s="109"/>
      <c r="AL15" s="109"/>
      <c r="AM15" s="109"/>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row>
    <row r="16" spans="1:82" s="36" customFormat="1" ht="20.25" customHeight="1" x14ac:dyDescent="0.2">
      <c r="A16" s="143"/>
      <c r="B16" s="57"/>
      <c r="C16" s="57"/>
      <c r="D16" s="57"/>
      <c r="E16" s="57"/>
      <c r="F16" s="73" t="s">
        <v>147</v>
      </c>
      <c r="G16" s="57"/>
      <c r="H16" s="57"/>
      <c r="I16" s="57"/>
      <c r="J16" s="57"/>
      <c r="K16" s="57"/>
      <c r="L16" s="57"/>
      <c r="M16" s="57"/>
      <c r="N16" s="57"/>
      <c r="O16" s="189"/>
      <c r="P16" s="190"/>
      <c r="Q16" s="190"/>
      <c r="R16" s="190"/>
      <c r="S16" s="190"/>
      <c r="T16" s="190"/>
      <c r="U16" s="190"/>
      <c r="V16" s="190"/>
      <c r="W16" s="190"/>
      <c r="X16" s="191" t="e">
        <f>J15-SUM(U18:U19)</f>
        <v>#DIV/0!</v>
      </c>
      <c r="Y16" s="186"/>
      <c r="Z16" s="186"/>
      <c r="AA16" s="186"/>
      <c r="AB16" s="185"/>
      <c r="AC16" s="188"/>
      <c r="AD16" s="188"/>
      <c r="AE16" s="188"/>
      <c r="AF16" s="188"/>
      <c r="AG16" s="188">
        <f t="shared" si="1"/>
        <v>1.8000000000000007</v>
      </c>
      <c r="AH16" s="188">
        <f t="shared" si="0"/>
        <v>0.80000000000000071</v>
      </c>
      <c r="AI16" s="180"/>
      <c r="AJ16" s="180"/>
      <c r="AK16" s="109"/>
      <c r="AL16" s="109"/>
      <c r="AM16" s="109"/>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row>
    <row r="17" spans="1:82" s="36" customFormat="1" ht="20.25" customHeight="1" x14ac:dyDescent="0.2">
      <c r="A17" s="143"/>
      <c r="B17" s="57" t="s">
        <v>86</v>
      </c>
      <c r="C17" s="59" t="s">
        <v>87</v>
      </c>
      <c r="D17" s="59" t="s">
        <v>88</v>
      </c>
      <c r="E17" s="59" t="s">
        <v>89</v>
      </c>
      <c r="F17" s="64">
        <v>0</v>
      </c>
      <c r="G17" s="59" t="s">
        <v>90</v>
      </c>
      <c r="H17" s="57">
        <v>4</v>
      </c>
      <c r="I17" s="59" t="s">
        <v>91</v>
      </c>
      <c r="J17" s="57">
        <v>0</v>
      </c>
      <c r="K17" s="57" t="s">
        <v>85</v>
      </c>
      <c r="L17" s="57"/>
      <c r="M17" s="57"/>
      <c r="N17" s="57"/>
      <c r="O17" s="192" t="s">
        <v>92</v>
      </c>
      <c r="P17" s="186" t="s">
        <v>93</v>
      </c>
      <c r="Q17" s="186"/>
      <c r="R17" s="186"/>
      <c r="S17" s="187" t="s">
        <v>94</v>
      </c>
      <c r="T17" s="186"/>
      <c r="U17" s="186" t="s">
        <v>95</v>
      </c>
      <c r="V17" s="186"/>
      <c r="W17" s="186"/>
      <c r="X17" s="193" t="s">
        <v>88</v>
      </c>
      <c r="Y17" s="186"/>
      <c r="Z17" s="186"/>
      <c r="AA17" s="186"/>
      <c r="AB17" s="185"/>
      <c r="AC17" s="188"/>
      <c r="AD17" s="188"/>
      <c r="AE17" s="188"/>
      <c r="AF17" s="188"/>
      <c r="AG17" s="188">
        <f t="shared" si="1"/>
        <v>1.9000000000000008</v>
      </c>
      <c r="AH17" s="188">
        <f t="shared" si="0"/>
        <v>0.9000000000000008</v>
      </c>
      <c r="AI17" s="180"/>
      <c r="AJ17" s="180"/>
      <c r="AK17" s="109"/>
      <c r="AL17" s="109"/>
      <c r="AM17" s="109"/>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row>
    <row r="18" spans="1:82" s="36" customFormat="1" ht="20.25" customHeight="1" x14ac:dyDescent="0.25">
      <c r="A18" s="143"/>
      <c r="B18" s="57" t="s">
        <v>96</v>
      </c>
      <c r="C18" s="70" t="e">
        <f>E7/J5*J15</f>
        <v>#DIV/0!</v>
      </c>
      <c r="D18" s="38" t="e">
        <f>X18</f>
        <v>#DIV/0!</v>
      </c>
      <c r="E18" s="35"/>
      <c r="F18" s="64">
        <v>5</v>
      </c>
      <c r="G18" s="59" t="s">
        <v>90</v>
      </c>
      <c r="H18" s="57">
        <v>15</v>
      </c>
      <c r="I18" s="59" t="s">
        <v>91</v>
      </c>
      <c r="J18" s="57">
        <v>1</v>
      </c>
      <c r="K18" s="57" t="s">
        <v>85</v>
      </c>
      <c r="L18" s="57"/>
      <c r="M18" s="81"/>
      <c r="N18" s="57"/>
      <c r="O18" s="192" t="e">
        <f>ROUNDDOWN(C18,0)</f>
        <v>#DIV/0!</v>
      </c>
      <c r="P18" s="186" t="e">
        <f>IF(ROUNDDOWN(C18,1)-ROUNDDOWN(C18,0)&gt;ROUNDDOWN(C19,1)-ROUNDDOWN(C19,0),1,0)</f>
        <v>#DIV/0!</v>
      </c>
      <c r="Q18" s="186"/>
      <c r="R18" s="186"/>
      <c r="S18" s="187" t="e">
        <f>IF(E7&gt;5,1,IF(E7/J5&lt;1/20,0,1))</f>
        <v>#DIV/0!</v>
      </c>
      <c r="T18" s="186"/>
      <c r="U18" s="186" t="e">
        <f>IF(S18&gt;P18+O18,S18,0)</f>
        <v>#DIV/0!</v>
      </c>
      <c r="V18" s="186"/>
      <c r="W18" s="186"/>
      <c r="X18" s="193" t="e">
        <f>IF(MAX(U18:U19)=0,P18+O18,IF(S18&gt;P18+O18,S18,X16))</f>
        <v>#DIV/0!</v>
      </c>
      <c r="Y18" s="186" t="e">
        <f>IF(X18+X19&lt;J15,"+Los","")</f>
        <v>#DIV/0!</v>
      </c>
      <c r="Z18" s="186"/>
      <c r="AA18" s="186"/>
      <c r="AB18" s="185"/>
      <c r="AC18" s="188"/>
      <c r="AD18" s="188"/>
      <c r="AE18" s="188"/>
      <c r="AF18" s="188"/>
      <c r="AG18" s="188">
        <f t="shared" si="1"/>
        <v>2.0000000000000009</v>
      </c>
      <c r="AH18" s="188">
        <f t="shared" si="0"/>
        <v>8.8817841970012523E-16</v>
      </c>
      <c r="AI18" s="180"/>
      <c r="AJ18" s="180"/>
      <c r="AK18" s="109"/>
      <c r="AL18" s="109"/>
      <c r="AM18" s="109"/>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row>
    <row r="19" spans="1:82" s="36" customFormat="1" ht="20.25" customHeight="1" thickBot="1" x14ac:dyDescent="0.3">
      <c r="A19" s="143"/>
      <c r="B19" s="57" t="s">
        <v>97</v>
      </c>
      <c r="C19" s="70" t="e">
        <f>E11/J5*J15</f>
        <v>#DIV/0!</v>
      </c>
      <c r="D19" s="39" t="e">
        <f>X19</f>
        <v>#DIV/0!</v>
      </c>
      <c r="E19" s="35"/>
      <c r="F19" s="64">
        <v>16</v>
      </c>
      <c r="G19" s="59" t="s">
        <v>90</v>
      </c>
      <c r="H19" s="57">
        <v>60</v>
      </c>
      <c r="I19" s="59" t="s">
        <v>91</v>
      </c>
      <c r="J19" s="57">
        <v>3</v>
      </c>
      <c r="K19" s="57" t="s">
        <v>85</v>
      </c>
      <c r="L19" s="57"/>
      <c r="M19" s="81"/>
      <c r="N19" s="57"/>
      <c r="O19" s="194" t="e">
        <f>ROUNDDOWN(C19,0)</f>
        <v>#DIV/0!</v>
      </c>
      <c r="P19" s="195" t="e">
        <f>IF(ROUNDDOWN(C19,1)-ROUNDDOWN(C19,0)&gt;ROUNDDOWN(C18,1)-ROUNDDOWN(C18,0),1,0)</f>
        <v>#DIV/0!</v>
      </c>
      <c r="Q19" s="195"/>
      <c r="R19" s="195"/>
      <c r="S19" s="196" t="e">
        <f>IF(E11&gt;5,1,IF(E11/J5&lt;1/20,0,1))</f>
        <v>#DIV/0!</v>
      </c>
      <c r="T19" s="195"/>
      <c r="U19" s="195" t="e">
        <f>IF(S19&gt;P19+O19,S19,0)</f>
        <v>#DIV/0!</v>
      </c>
      <c r="V19" s="195"/>
      <c r="W19" s="195"/>
      <c r="X19" s="197" t="e">
        <f>IF(MAX(U18:U19)=0,P19+O19,IF(S19&gt;P19+O19,S19,X16))</f>
        <v>#DIV/0!</v>
      </c>
      <c r="Y19" s="186"/>
      <c r="Z19" s="186"/>
      <c r="AA19" s="186"/>
      <c r="AB19" s="185"/>
      <c r="AC19" s="188"/>
      <c r="AD19" s="188"/>
      <c r="AE19" s="188"/>
      <c r="AF19" s="188"/>
      <c r="AG19" s="188">
        <f t="shared" si="1"/>
        <v>2.100000000000001</v>
      </c>
      <c r="AH19" s="188">
        <f t="shared" si="0"/>
        <v>0.10000000000000098</v>
      </c>
      <c r="AI19" s="180"/>
      <c r="AJ19" s="180"/>
      <c r="AK19" s="109"/>
      <c r="AL19" s="109"/>
      <c r="AM19" s="109"/>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c r="BU19" s="143"/>
      <c r="BV19" s="143"/>
      <c r="BW19" s="143"/>
      <c r="BX19" s="143"/>
      <c r="BY19" s="143"/>
      <c r="BZ19" s="143"/>
      <c r="CA19" s="143"/>
      <c r="CB19" s="143"/>
      <c r="CC19" s="143"/>
      <c r="CD19" s="143"/>
    </row>
    <row r="20" spans="1:82" s="36" customFormat="1" ht="20.25" customHeight="1" thickTop="1" x14ac:dyDescent="0.2">
      <c r="A20" s="143"/>
      <c r="B20" s="75"/>
      <c r="C20" s="75"/>
      <c r="D20" s="75"/>
      <c r="E20" s="146"/>
      <c r="F20" s="64">
        <v>61</v>
      </c>
      <c r="G20" s="59" t="s">
        <v>90</v>
      </c>
      <c r="H20" s="57">
        <v>150</v>
      </c>
      <c r="I20" s="59" t="s">
        <v>91</v>
      </c>
      <c r="J20" s="57">
        <v>5</v>
      </c>
      <c r="K20" s="57" t="s">
        <v>85</v>
      </c>
      <c r="L20" s="57"/>
      <c r="M20" s="57"/>
      <c r="N20" s="57"/>
      <c r="O20" s="186"/>
      <c r="P20" s="186"/>
      <c r="Q20" s="186"/>
      <c r="R20" s="186"/>
      <c r="S20" s="186"/>
      <c r="T20" s="186"/>
      <c r="U20" s="186"/>
      <c r="V20" s="186"/>
      <c r="W20" s="186"/>
      <c r="X20" s="187"/>
      <c r="Y20" s="186"/>
      <c r="Z20" s="186"/>
      <c r="AA20" s="186"/>
      <c r="AB20" s="188"/>
      <c r="AC20" s="188"/>
      <c r="AD20" s="188"/>
      <c r="AE20" s="188"/>
      <c r="AF20" s="188"/>
      <c r="AG20" s="188">
        <f t="shared" si="1"/>
        <v>2.2000000000000011</v>
      </c>
      <c r="AH20" s="188">
        <f t="shared" si="0"/>
        <v>0.20000000000000107</v>
      </c>
      <c r="AI20" s="180"/>
      <c r="AJ20" s="180"/>
      <c r="AK20" s="109"/>
      <c r="AL20" s="109"/>
      <c r="AM20" s="109"/>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c r="BZ20" s="143"/>
      <c r="CA20" s="143"/>
      <c r="CB20" s="143"/>
      <c r="CC20" s="143"/>
      <c r="CD20" s="143"/>
    </row>
    <row r="21" spans="1:82" s="36" customFormat="1" ht="20.25" customHeight="1" x14ac:dyDescent="0.2">
      <c r="A21" s="143"/>
      <c r="B21" s="279" t="str">
        <f>IF(J15=1,"Sie wählen einen Personalrat, der aus nur einer Person besteht. Nach §13 Abs. 1 HPVG wird dieser unabhängig von Geschlecht und Gruppenzugehörigkeit besetzt (!)","")</f>
        <v/>
      </c>
      <c r="C21" s="279"/>
      <c r="D21" s="279"/>
      <c r="E21" s="281"/>
      <c r="F21" s="64">
        <v>151</v>
      </c>
      <c r="G21" s="59" t="s">
        <v>98</v>
      </c>
      <c r="H21" s="57">
        <v>300</v>
      </c>
      <c r="I21" s="59" t="s">
        <v>91</v>
      </c>
      <c r="J21" s="57">
        <v>7</v>
      </c>
      <c r="K21" s="57" t="s">
        <v>85</v>
      </c>
      <c r="L21" s="57"/>
      <c r="M21" s="57"/>
      <c r="N21" s="57"/>
      <c r="O21" s="186"/>
      <c r="P21" s="186"/>
      <c r="Q21" s="186"/>
      <c r="R21" s="186"/>
      <c r="S21" s="186"/>
      <c r="T21" s="186"/>
      <c r="U21" s="186"/>
      <c r="V21" s="186"/>
      <c r="W21" s="186"/>
      <c r="X21" s="187"/>
      <c r="Y21" s="186"/>
      <c r="Z21" s="186"/>
      <c r="AA21" s="186"/>
      <c r="AB21" s="188"/>
      <c r="AC21" s="188"/>
      <c r="AD21" s="188"/>
      <c r="AE21" s="188"/>
      <c r="AF21" s="188"/>
      <c r="AG21" s="188">
        <f t="shared" si="1"/>
        <v>2.3000000000000012</v>
      </c>
      <c r="AH21" s="188">
        <f t="shared" si="0"/>
        <v>0.30000000000000115</v>
      </c>
      <c r="AI21" s="180"/>
      <c r="AJ21" s="180"/>
      <c r="AK21" s="109"/>
      <c r="AL21" s="109"/>
      <c r="AM21" s="109"/>
      <c r="AN21" s="143"/>
      <c r="AO21" s="143"/>
      <c r="AP21" s="143"/>
      <c r="AQ21" s="143"/>
      <c r="AR21" s="143"/>
      <c r="AS21" s="143"/>
      <c r="AT21" s="143"/>
      <c r="AU21" s="143"/>
      <c r="AV21" s="143"/>
      <c r="AW21" s="143"/>
      <c r="AX21" s="143"/>
      <c r="AY21" s="143"/>
      <c r="AZ21" s="143"/>
      <c r="BA21" s="143"/>
      <c r="BB21" s="143"/>
      <c r="BC21" s="143"/>
      <c r="BD21" s="143"/>
      <c r="BE21" s="143"/>
      <c r="BF21" s="143"/>
      <c r="BG21" s="143"/>
      <c r="BH21" s="143"/>
      <c r="BI21" s="143"/>
      <c r="BJ21" s="143"/>
      <c r="BK21" s="143"/>
      <c r="BL21" s="143"/>
      <c r="BM21" s="143"/>
      <c r="BN21" s="143"/>
      <c r="BO21" s="143"/>
      <c r="BP21" s="143"/>
      <c r="BQ21" s="143"/>
      <c r="BR21" s="143"/>
      <c r="BS21" s="143"/>
      <c r="BT21" s="143"/>
      <c r="BU21" s="143"/>
      <c r="BV21" s="143"/>
      <c r="BW21" s="143"/>
      <c r="BX21" s="143"/>
      <c r="BY21" s="143"/>
      <c r="BZ21" s="143"/>
      <c r="CA21" s="143"/>
      <c r="CB21" s="143"/>
      <c r="CC21" s="143"/>
      <c r="CD21" s="143"/>
    </row>
    <row r="22" spans="1:82" s="36" customFormat="1" ht="20.25" customHeight="1" x14ac:dyDescent="0.2">
      <c r="A22" s="143"/>
      <c r="B22" s="279"/>
      <c r="C22" s="279"/>
      <c r="D22" s="279"/>
      <c r="E22" s="281"/>
      <c r="F22" s="64">
        <v>301</v>
      </c>
      <c r="G22" s="59" t="s">
        <v>98</v>
      </c>
      <c r="H22" s="57">
        <v>600</v>
      </c>
      <c r="I22" s="59" t="s">
        <v>91</v>
      </c>
      <c r="J22" s="57">
        <v>9</v>
      </c>
      <c r="K22" s="57" t="s">
        <v>85</v>
      </c>
      <c r="L22" s="57"/>
      <c r="M22" s="57"/>
      <c r="N22" s="57"/>
      <c r="O22" s="186"/>
      <c r="P22" s="186"/>
      <c r="Q22" s="186"/>
      <c r="R22" s="186"/>
      <c r="S22" s="186"/>
      <c r="T22" s="186"/>
      <c r="U22" s="186"/>
      <c r="V22" s="186"/>
      <c r="W22" s="186"/>
      <c r="X22" s="187"/>
      <c r="Y22" s="186"/>
      <c r="Z22" s="186"/>
      <c r="AA22" s="186"/>
      <c r="AB22" s="188"/>
      <c r="AC22" s="188"/>
      <c r="AD22" s="188"/>
      <c r="AE22" s="188"/>
      <c r="AF22" s="188"/>
      <c r="AG22" s="188"/>
      <c r="AH22" s="188"/>
      <c r="AI22" s="180"/>
      <c r="AJ22" s="180"/>
      <c r="AK22" s="109"/>
      <c r="AL22" s="109"/>
      <c r="AM22" s="109"/>
      <c r="AN22" s="143"/>
      <c r="AO22" s="143"/>
      <c r="AP22" s="143"/>
      <c r="AQ22" s="143"/>
      <c r="AR22" s="143"/>
      <c r="AS22" s="143"/>
      <c r="AT22" s="143"/>
      <c r="AU22" s="143"/>
      <c r="AV22" s="143"/>
      <c r="AW22" s="143"/>
      <c r="AX22" s="143"/>
      <c r="AY22" s="143"/>
      <c r="AZ22" s="143"/>
      <c r="BA22" s="143"/>
      <c r="BB22" s="143"/>
      <c r="BC22" s="143"/>
      <c r="BD22" s="143"/>
      <c r="BE22" s="143"/>
      <c r="BF22" s="143"/>
      <c r="BG22" s="143"/>
      <c r="BH22" s="143"/>
      <c r="BI22" s="143"/>
      <c r="BJ22" s="143"/>
      <c r="BK22" s="143"/>
      <c r="BL22" s="143"/>
      <c r="BM22" s="143"/>
      <c r="BN22" s="143"/>
      <c r="BO22" s="143"/>
      <c r="BP22" s="143"/>
      <c r="BQ22" s="143"/>
      <c r="BR22" s="143"/>
      <c r="BS22" s="143"/>
      <c r="BT22" s="143"/>
      <c r="BU22" s="143"/>
      <c r="BV22" s="143"/>
      <c r="BW22" s="143"/>
      <c r="BX22" s="143"/>
      <c r="BY22" s="143"/>
      <c r="BZ22" s="143"/>
      <c r="CA22" s="143"/>
      <c r="CB22" s="143"/>
      <c r="CC22" s="143"/>
      <c r="CD22" s="143"/>
    </row>
    <row r="23" spans="1:82" s="36" customFormat="1" ht="20.25" customHeight="1" x14ac:dyDescent="0.2">
      <c r="A23" s="143"/>
      <c r="B23" s="279"/>
      <c r="C23" s="279"/>
      <c r="D23" s="279"/>
      <c r="E23" s="281"/>
      <c r="F23" s="64">
        <v>601</v>
      </c>
      <c r="G23" s="59" t="s">
        <v>98</v>
      </c>
      <c r="H23" s="57">
        <v>1000</v>
      </c>
      <c r="I23" s="59" t="s">
        <v>91</v>
      </c>
      <c r="J23" s="57">
        <v>11</v>
      </c>
      <c r="K23" s="57" t="s">
        <v>85</v>
      </c>
      <c r="L23" s="57"/>
      <c r="M23" s="57"/>
      <c r="N23" s="57"/>
      <c r="O23" s="186"/>
      <c r="P23" s="186"/>
      <c r="Q23" s="186"/>
      <c r="R23" s="186"/>
      <c r="S23" s="186"/>
      <c r="T23" s="186"/>
      <c r="U23" s="186"/>
      <c r="V23" s="186"/>
      <c r="W23" s="186"/>
      <c r="X23" s="187"/>
      <c r="Y23" s="186"/>
      <c r="Z23" s="186"/>
      <c r="AA23" s="186"/>
      <c r="AB23" s="188"/>
      <c r="AC23" s="188"/>
      <c r="AD23" s="188"/>
      <c r="AE23" s="188"/>
      <c r="AF23" s="188"/>
      <c r="AG23" s="188"/>
      <c r="AH23" s="188"/>
      <c r="AI23" s="180"/>
      <c r="AJ23" s="180"/>
      <c r="AK23" s="109"/>
      <c r="AL23" s="109"/>
      <c r="AM23" s="109"/>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c r="BN23" s="143"/>
      <c r="BO23" s="143"/>
      <c r="BP23" s="143"/>
      <c r="BQ23" s="143"/>
      <c r="BR23" s="143"/>
      <c r="BS23" s="143"/>
      <c r="BT23" s="143"/>
      <c r="BU23" s="143"/>
      <c r="BV23" s="143"/>
      <c r="BW23" s="143"/>
      <c r="BX23" s="143"/>
      <c r="BY23" s="143"/>
      <c r="BZ23" s="143"/>
      <c r="CA23" s="143"/>
      <c r="CB23" s="143"/>
      <c r="CC23" s="143"/>
      <c r="CD23" s="143"/>
    </row>
    <row r="24" spans="1:82" s="36" customFormat="1" ht="20.25" customHeight="1" x14ac:dyDescent="0.2">
      <c r="A24" s="143"/>
      <c r="B24" s="279"/>
      <c r="C24" s="279"/>
      <c r="D24" s="279"/>
      <c r="E24" s="281"/>
      <c r="F24" s="64">
        <v>1001</v>
      </c>
      <c r="G24" s="59" t="s">
        <v>98</v>
      </c>
      <c r="H24" s="57">
        <v>2000</v>
      </c>
      <c r="I24" s="59" t="s">
        <v>91</v>
      </c>
      <c r="J24" s="57">
        <v>13</v>
      </c>
      <c r="K24" s="57" t="s">
        <v>85</v>
      </c>
      <c r="L24" s="57"/>
      <c r="M24" s="57"/>
      <c r="N24" s="57"/>
      <c r="O24" s="186"/>
      <c r="P24" s="186"/>
      <c r="Q24" s="186"/>
      <c r="R24" s="186"/>
      <c r="S24" s="186"/>
      <c r="T24" s="186"/>
      <c r="U24" s="186"/>
      <c r="V24" s="186"/>
      <c r="W24" s="186"/>
      <c r="X24" s="187"/>
      <c r="Y24" s="186"/>
      <c r="Z24" s="186"/>
      <c r="AA24" s="186"/>
      <c r="AB24" s="188"/>
      <c r="AC24" s="188"/>
      <c r="AD24" s="188"/>
      <c r="AE24" s="188"/>
      <c r="AF24" s="188"/>
      <c r="AG24" s="188"/>
      <c r="AH24" s="188"/>
      <c r="AI24" s="180"/>
      <c r="AJ24" s="180"/>
      <c r="AK24" s="109"/>
      <c r="AL24" s="109"/>
      <c r="AM24" s="109"/>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3"/>
      <c r="BN24" s="143"/>
      <c r="BO24" s="143"/>
      <c r="BP24" s="143"/>
      <c r="BQ24" s="143"/>
      <c r="BR24" s="143"/>
      <c r="BS24" s="143"/>
      <c r="BT24" s="143"/>
      <c r="BU24" s="143"/>
      <c r="BV24" s="143"/>
      <c r="BW24" s="143"/>
      <c r="BX24" s="143"/>
      <c r="BY24" s="143"/>
      <c r="BZ24" s="143"/>
      <c r="CA24" s="143"/>
      <c r="CB24" s="143"/>
      <c r="CC24" s="143"/>
      <c r="CD24" s="143"/>
    </row>
    <row r="25" spans="1:82" s="36" customFormat="1" ht="20.25" customHeight="1" x14ac:dyDescent="0.2">
      <c r="A25" s="143"/>
      <c r="B25" s="282"/>
      <c r="C25" s="283"/>
      <c r="D25" s="283"/>
      <c r="E25" s="284"/>
      <c r="F25" s="64">
        <v>2001</v>
      </c>
      <c r="G25" s="59" t="s">
        <v>98</v>
      </c>
      <c r="H25" s="57">
        <v>3000</v>
      </c>
      <c r="I25" s="59" t="s">
        <v>91</v>
      </c>
      <c r="J25" s="57">
        <v>15</v>
      </c>
      <c r="K25" s="57" t="s">
        <v>85</v>
      </c>
      <c r="L25" s="57"/>
      <c r="M25" s="57"/>
      <c r="N25" s="57"/>
      <c r="O25" s="186"/>
      <c r="P25" s="186"/>
      <c r="Q25" s="186"/>
      <c r="R25" s="186"/>
      <c r="S25" s="186"/>
      <c r="T25" s="186"/>
      <c r="U25" s="186"/>
      <c r="V25" s="186"/>
      <c r="W25" s="186"/>
      <c r="X25" s="187"/>
      <c r="Y25" s="186"/>
      <c r="Z25" s="186"/>
      <c r="AA25" s="186"/>
      <c r="AB25" s="188"/>
      <c r="AC25" s="188"/>
      <c r="AD25" s="188"/>
      <c r="AE25" s="188"/>
      <c r="AF25" s="188"/>
      <c r="AG25" s="188"/>
      <c r="AH25" s="188"/>
      <c r="AI25" s="180"/>
      <c r="AJ25" s="180"/>
      <c r="AK25" s="109"/>
      <c r="AL25" s="109"/>
      <c r="AM25" s="109"/>
      <c r="AN25" s="143"/>
      <c r="AO25" s="143"/>
      <c r="AP25" s="143"/>
      <c r="AQ25" s="143"/>
      <c r="AR25" s="143"/>
      <c r="AS25" s="143"/>
      <c r="AT25" s="143"/>
      <c r="AU25" s="143"/>
      <c r="AV25" s="143"/>
      <c r="AW25" s="143"/>
      <c r="AX25" s="143"/>
      <c r="AY25" s="143"/>
      <c r="AZ25" s="143"/>
      <c r="BA25" s="143"/>
      <c r="BB25" s="143"/>
      <c r="BC25" s="143"/>
      <c r="BD25" s="143"/>
      <c r="BE25" s="143"/>
      <c r="BF25" s="143"/>
      <c r="BG25" s="143"/>
      <c r="BH25" s="143"/>
      <c r="BI25" s="143"/>
      <c r="BJ25" s="143"/>
      <c r="BK25" s="143"/>
      <c r="BL25" s="143"/>
      <c r="BM25" s="143"/>
      <c r="BN25" s="143"/>
      <c r="BO25" s="143"/>
      <c r="BP25" s="143"/>
      <c r="BQ25" s="143"/>
      <c r="BR25" s="143"/>
      <c r="BS25" s="143"/>
      <c r="BT25" s="143"/>
      <c r="BU25" s="143"/>
      <c r="BV25" s="143"/>
      <c r="BW25" s="143"/>
      <c r="BX25" s="143"/>
      <c r="BY25" s="143"/>
      <c r="BZ25" s="143"/>
      <c r="CA25" s="143"/>
      <c r="CB25" s="143"/>
      <c r="CC25" s="143"/>
      <c r="CD25" s="143"/>
    </row>
    <row r="26" spans="1:82" s="36" customFormat="1" ht="20.25" customHeight="1" x14ac:dyDescent="0.2">
      <c r="A26" s="143"/>
      <c r="B26" s="283"/>
      <c r="C26" s="283"/>
      <c r="D26" s="283"/>
      <c r="E26" s="284"/>
      <c r="F26" s="64">
        <v>3001</v>
      </c>
      <c r="G26" s="59" t="s">
        <v>98</v>
      </c>
      <c r="H26" s="57">
        <v>4000</v>
      </c>
      <c r="I26" s="59" t="s">
        <v>91</v>
      </c>
      <c r="J26" s="57">
        <v>17</v>
      </c>
      <c r="K26" s="57" t="s">
        <v>85</v>
      </c>
      <c r="L26" s="57"/>
      <c r="M26" s="57"/>
      <c r="N26" s="57"/>
      <c r="O26" s="186"/>
      <c r="P26" s="186"/>
      <c r="Q26" s="186"/>
      <c r="R26" s="186"/>
      <c r="S26" s="186"/>
      <c r="T26" s="186"/>
      <c r="U26" s="186"/>
      <c r="V26" s="186"/>
      <c r="W26" s="186"/>
      <c r="X26" s="187"/>
      <c r="Y26" s="186"/>
      <c r="Z26" s="186"/>
      <c r="AA26" s="186"/>
      <c r="AB26" s="188"/>
      <c r="AC26" s="188"/>
      <c r="AD26" s="188"/>
      <c r="AE26" s="188"/>
      <c r="AF26" s="188"/>
      <c r="AG26" s="188"/>
      <c r="AH26" s="188"/>
      <c r="AI26" s="180"/>
      <c r="AJ26" s="180"/>
      <c r="AK26" s="109"/>
      <c r="AL26" s="109"/>
      <c r="AM26" s="109"/>
      <c r="AN26" s="143"/>
      <c r="AO26" s="143"/>
      <c r="AP26" s="143"/>
      <c r="AQ26" s="143"/>
      <c r="AR26" s="143"/>
      <c r="AS26" s="143"/>
      <c r="AT26" s="143"/>
      <c r="AU26" s="143"/>
      <c r="AV26" s="143"/>
      <c r="AW26" s="143"/>
      <c r="AX26" s="143"/>
      <c r="AY26" s="143"/>
      <c r="AZ26" s="143"/>
      <c r="BA26" s="143"/>
      <c r="BB26" s="143"/>
      <c r="BC26" s="143"/>
      <c r="BD26" s="143"/>
      <c r="BE26" s="143"/>
      <c r="BF26" s="143"/>
      <c r="BG26" s="143"/>
      <c r="BH26" s="143"/>
      <c r="BI26" s="143"/>
      <c r="BJ26" s="143"/>
      <c r="BK26" s="143"/>
      <c r="BL26" s="143"/>
      <c r="BM26" s="143"/>
      <c r="BN26" s="143"/>
      <c r="BO26" s="143"/>
      <c r="BP26" s="143"/>
      <c r="BQ26" s="143"/>
      <c r="BR26" s="143"/>
      <c r="BS26" s="143"/>
      <c r="BT26" s="143"/>
      <c r="BU26" s="143"/>
      <c r="BV26" s="143"/>
      <c r="BW26" s="143"/>
      <c r="BX26" s="143"/>
      <c r="BY26" s="143"/>
      <c r="BZ26" s="143"/>
      <c r="CA26" s="143"/>
      <c r="CB26" s="143"/>
      <c r="CC26" s="143"/>
      <c r="CD26" s="143"/>
    </row>
    <row r="27" spans="1:82" s="36" customFormat="1" ht="20.25" customHeight="1" x14ac:dyDescent="0.2">
      <c r="A27" s="143"/>
      <c r="B27" s="283"/>
      <c r="C27" s="283"/>
      <c r="D27" s="283"/>
      <c r="E27" s="284"/>
      <c r="F27" s="57">
        <v>4001</v>
      </c>
      <c r="G27" s="59" t="s">
        <v>98</v>
      </c>
      <c r="H27" s="57">
        <v>5000</v>
      </c>
      <c r="I27" s="59" t="s">
        <v>91</v>
      </c>
      <c r="J27" s="57">
        <v>19</v>
      </c>
      <c r="K27" s="57" t="s">
        <v>85</v>
      </c>
      <c r="L27" s="57"/>
      <c r="M27" s="57"/>
      <c r="N27" s="57"/>
      <c r="O27" s="186"/>
      <c r="P27" s="186"/>
      <c r="Q27" s="186"/>
      <c r="R27" s="186"/>
      <c r="S27" s="186"/>
      <c r="T27" s="186"/>
      <c r="U27" s="186"/>
      <c r="V27" s="186"/>
      <c r="W27" s="186"/>
      <c r="X27" s="187"/>
      <c r="Y27" s="186"/>
      <c r="Z27" s="186"/>
      <c r="AA27" s="186"/>
      <c r="AB27" s="188"/>
      <c r="AC27" s="188"/>
      <c r="AD27" s="188"/>
      <c r="AE27" s="188"/>
      <c r="AF27" s="188"/>
      <c r="AG27" s="188"/>
      <c r="AH27" s="188"/>
      <c r="AI27" s="180"/>
      <c r="AJ27" s="180"/>
      <c r="AK27" s="109"/>
      <c r="AL27" s="109"/>
      <c r="AM27" s="109"/>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143"/>
      <c r="CA27" s="143"/>
      <c r="CB27" s="143"/>
      <c r="CC27" s="143"/>
      <c r="CD27" s="143"/>
    </row>
    <row r="28" spans="1:82" s="36" customFormat="1" ht="20.25" customHeight="1" x14ac:dyDescent="0.2">
      <c r="A28" s="143"/>
      <c r="B28" s="283"/>
      <c r="C28" s="283"/>
      <c r="D28" s="283"/>
      <c r="E28" s="284"/>
      <c r="F28" s="57">
        <v>5001</v>
      </c>
      <c r="G28" s="59" t="s">
        <v>98</v>
      </c>
      <c r="H28" s="57">
        <v>7000</v>
      </c>
      <c r="I28" s="59" t="s">
        <v>91</v>
      </c>
      <c r="J28" s="57">
        <v>21</v>
      </c>
      <c r="K28" s="57" t="s">
        <v>85</v>
      </c>
      <c r="L28" s="57"/>
      <c r="M28" s="57"/>
      <c r="N28" s="57"/>
      <c r="O28" s="186"/>
      <c r="P28" s="186"/>
      <c r="Q28" s="186"/>
      <c r="R28" s="186"/>
      <c r="S28" s="186"/>
      <c r="T28" s="186"/>
      <c r="U28" s="186"/>
      <c r="V28" s="186"/>
      <c r="W28" s="186"/>
      <c r="X28" s="187"/>
      <c r="Y28" s="186"/>
      <c r="Z28" s="186"/>
      <c r="AA28" s="186"/>
      <c r="AB28" s="188"/>
      <c r="AC28" s="188"/>
      <c r="AD28" s="188"/>
      <c r="AE28" s="188"/>
      <c r="AF28" s="188"/>
      <c r="AG28" s="188"/>
      <c r="AH28" s="188"/>
      <c r="AI28" s="180"/>
      <c r="AJ28" s="180"/>
      <c r="AK28" s="109"/>
      <c r="AL28" s="109"/>
      <c r="AM28" s="109"/>
      <c r="AN28" s="143"/>
      <c r="AO28" s="143"/>
      <c r="AP28" s="143"/>
      <c r="AQ28" s="143"/>
      <c r="AR28" s="143"/>
      <c r="AS28" s="143"/>
      <c r="AT28" s="143"/>
      <c r="AU28" s="143"/>
      <c r="AV28" s="143"/>
      <c r="AW28" s="143"/>
      <c r="AX28" s="143"/>
      <c r="AY28" s="143"/>
      <c r="AZ28" s="143"/>
      <c r="BA28" s="143"/>
      <c r="BB28" s="143"/>
      <c r="BC28" s="143"/>
      <c r="BD28" s="143"/>
      <c r="BE28" s="143"/>
      <c r="BF28" s="143"/>
      <c r="BG28" s="143"/>
      <c r="BH28" s="143"/>
      <c r="BI28" s="143"/>
      <c r="BJ28" s="143"/>
      <c r="BK28" s="143"/>
      <c r="BL28" s="143"/>
      <c r="BM28" s="143"/>
      <c r="BN28" s="143"/>
      <c r="BO28" s="143"/>
      <c r="BP28" s="143"/>
      <c r="BQ28" s="143"/>
      <c r="BR28" s="143"/>
      <c r="BS28" s="143"/>
      <c r="BT28" s="143"/>
      <c r="BU28" s="143"/>
      <c r="BV28" s="143"/>
      <c r="BW28" s="143"/>
      <c r="BX28" s="143"/>
      <c r="BY28" s="143"/>
      <c r="BZ28" s="143"/>
      <c r="CA28" s="143"/>
      <c r="CB28" s="143"/>
      <c r="CC28" s="143"/>
      <c r="CD28" s="143"/>
    </row>
    <row r="29" spans="1:82" s="36" customFormat="1" ht="20.25" customHeight="1" x14ac:dyDescent="0.2">
      <c r="A29" s="143"/>
      <c r="B29" s="75"/>
      <c r="C29" s="75"/>
      <c r="D29" s="75"/>
      <c r="E29" s="146"/>
      <c r="F29" s="57">
        <v>7001</v>
      </c>
      <c r="G29" s="59" t="s">
        <v>98</v>
      </c>
      <c r="H29" s="82">
        <v>100000000</v>
      </c>
      <c r="I29" s="59" t="s">
        <v>91</v>
      </c>
      <c r="J29" s="57">
        <v>23</v>
      </c>
      <c r="K29" s="57" t="s">
        <v>85</v>
      </c>
      <c r="L29" s="57"/>
      <c r="M29" s="57"/>
      <c r="N29" s="57"/>
      <c r="O29" s="186"/>
      <c r="P29" s="186"/>
      <c r="Q29" s="186"/>
      <c r="R29" s="186"/>
      <c r="S29" s="186"/>
      <c r="T29" s="186"/>
      <c r="U29" s="186"/>
      <c r="V29" s="186"/>
      <c r="W29" s="186"/>
      <c r="X29" s="187"/>
      <c r="Y29" s="186"/>
      <c r="Z29" s="186"/>
      <c r="AA29" s="186"/>
      <c r="AB29" s="188"/>
      <c r="AC29" s="188"/>
      <c r="AD29" s="188"/>
      <c r="AE29" s="188"/>
      <c r="AF29" s="188"/>
      <c r="AG29" s="188"/>
      <c r="AH29" s="188"/>
      <c r="AI29" s="180"/>
      <c r="AJ29" s="180"/>
      <c r="AK29" s="109"/>
      <c r="AL29" s="109"/>
      <c r="AM29" s="109"/>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c r="BM29" s="143"/>
      <c r="BN29" s="143"/>
      <c r="BO29" s="143"/>
      <c r="BP29" s="143"/>
      <c r="BQ29" s="143"/>
      <c r="BR29" s="143"/>
      <c r="BS29" s="143"/>
      <c r="BT29" s="143"/>
      <c r="BU29" s="143"/>
      <c r="BV29" s="143"/>
      <c r="BW29" s="143"/>
      <c r="BX29" s="143"/>
      <c r="BY29" s="143"/>
      <c r="BZ29" s="143"/>
      <c r="CA29" s="143"/>
      <c r="CB29" s="143"/>
      <c r="CC29" s="143"/>
      <c r="CD29" s="143"/>
    </row>
    <row r="30" spans="1:82" s="36" customFormat="1" ht="20.25" customHeight="1" x14ac:dyDescent="0.3">
      <c r="A30" s="143"/>
      <c r="B30" s="65" t="s">
        <v>163</v>
      </c>
      <c r="C30" s="66"/>
      <c r="D30" s="67"/>
      <c r="E30" s="66"/>
      <c r="F30" s="67"/>
      <c r="G30" s="66"/>
      <c r="H30" s="67"/>
      <c r="I30" s="66"/>
      <c r="J30" s="66"/>
      <c r="K30" s="66"/>
      <c r="L30" s="60"/>
      <c r="M30" s="57"/>
      <c r="N30" s="57"/>
      <c r="O30" s="186"/>
      <c r="P30" s="186"/>
      <c r="Q30" s="186"/>
      <c r="R30" s="186"/>
      <c r="S30" s="186"/>
      <c r="T30" s="186"/>
      <c r="U30" s="186"/>
      <c r="V30" s="186"/>
      <c r="W30" s="186"/>
      <c r="X30" s="187"/>
      <c r="Y30" s="186"/>
      <c r="Z30" s="186"/>
      <c r="AA30" s="186"/>
      <c r="AB30" s="188"/>
      <c r="AC30" s="188"/>
      <c r="AD30" s="188"/>
      <c r="AE30" s="188"/>
      <c r="AF30" s="188"/>
      <c r="AG30" s="188">
        <f>AG21+0.1</f>
        <v>2.4000000000000012</v>
      </c>
      <c r="AH30" s="188">
        <f t="shared" si="0"/>
        <v>0.40000000000000124</v>
      </c>
      <c r="AI30" s="180"/>
      <c r="AJ30" s="180"/>
      <c r="AK30" s="109"/>
      <c r="AL30" s="109"/>
      <c r="AM30" s="109"/>
      <c r="AN30" s="143"/>
      <c r="AO30" s="143"/>
      <c r="AP30" s="143"/>
      <c r="AQ30" s="143"/>
      <c r="AR30" s="143"/>
      <c r="AS30" s="143"/>
      <c r="AT30" s="143"/>
      <c r="AU30" s="143"/>
      <c r="AV30" s="143"/>
      <c r="AW30" s="143"/>
      <c r="AX30" s="143"/>
      <c r="AY30" s="143"/>
      <c r="AZ30" s="143"/>
      <c r="BA30" s="143"/>
      <c r="BB30" s="143"/>
      <c r="BC30" s="143"/>
      <c r="BD30" s="143"/>
      <c r="BE30" s="143"/>
      <c r="BF30" s="143"/>
      <c r="BG30" s="143"/>
      <c r="BH30" s="143"/>
      <c r="BI30" s="143"/>
      <c r="BJ30" s="143"/>
      <c r="BK30" s="143"/>
      <c r="BL30" s="143"/>
      <c r="BM30" s="143"/>
      <c r="BN30" s="143"/>
      <c r="BO30" s="143"/>
      <c r="BP30" s="143"/>
      <c r="BQ30" s="143"/>
      <c r="BR30" s="143"/>
      <c r="BS30" s="143"/>
      <c r="BT30" s="143"/>
      <c r="BU30" s="143"/>
      <c r="BV30" s="143"/>
      <c r="BW30" s="143"/>
      <c r="BX30" s="143"/>
      <c r="BY30" s="143"/>
      <c r="BZ30" s="143"/>
      <c r="CA30" s="143"/>
      <c r="CB30" s="143"/>
      <c r="CC30" s="143"/>
      <c r="CD30" s="143"/>
    </row>
    <row r="31" spans="1:82" s="36" customFormat="1" ht="20.25" customHeight="1" x14ac:dyDescent="0.2">
      <c r="A31" s="143"/>
      <c r="B31" s="278" t="str">
        <f>IF(OR(AND(E11&lt;51,(E11&gt;J5*0.05)),AND(E7&lt;51,(E7&gt;J5*0.05))), "Bitte Prüfen: Nach §13 Abs. 3 HPVG erhält eine Gruppe mit 6 bis 51 Angehörigen mindestens einen Sitz, bei weniger als 6 gilt der Minderheitenschutz nach §13 Abs. 4 !!!", "")</f>
        <v/>
      </c>
      <c r="C31" s="278"/>
      <c r="D31" s="278"/>
      <c r="E31" s="278"/>
      <c r="F31" s="278"/>
      <c r="G31" s="278"/>
      <c r="H31" s="278"/>
      <c r="I31" s="278"/>
      <c r="J31" s="278"/>
      <c r="K31" s="278"/>
      <c r="L31" s="57"/>
      <c r="M31" s="57"/>
      <c r="N31" s="57"/>
      <c r="O31" s="186"/>
      <c r="P31" s="186"/>
      <c r="Q31" s="186"/>
      <c r="R31" s="186"/>
      <c r="S31" s="186"/>
      <c r="T31" s="186"/>
      <c r="U31" s="186"/>
      <c r="V31" s="186"/>
      <c r="W31" s="186"/>
      <c r="X31" s="187"/>
      <c r="Y31" s="186"/>
      <c r="Z31" s="186"/>
      <c r="AA31" s="186"/>
      <c r="AB31" s="188"/>
      <c r="AC31" s="188"/>
      <c r="AD31" s="188"/>
      <c r="AE31" s="188"/>
      <c r="AF31" s="188"/>
      <c r="AG31" s="188">
        <f t="shared" si="1"/>
        <v>2.5000000000000013</v>
      </c>
      <c r="AH31" s="188">
        <f t="shared" si="0"/>
        <v>0.50000000000000133</v>
      </c>
      <c r="AI31" s="180"/>
      <c r="AJ31" s="180"/>
      <c r="AK31" s="109"/>
      <c r="AL31" s="109"/>
      <c r="AM31" s="109"/>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c r="BS31" s="143"/>
      <c r="BT31" s="143"/>
      <c r="BU31" s="143"/>
      <c r="BV31" s="143"/>
      <c r="BW31" s="143"/>
      <c r="BX31" s="143"/>
      <c r="BY31" s="143"/>
      <c r="BZ31" s="143"/>
      <c r="CA31" s="143"/>
      <c r="CB31" s="143"/>
      <c r="CC31" s="143"/>
      <c r="CD31" s="143"/>
    </row>
    <row r="32" spans="1:82" s="36" customFormat="1" ht="20.25" customHeight="1" x14ac:dyDescent="0.2">
      <c r="A32" s="143"/>
      <c r="B32" s="278"/>
      <c r="C32" s="278"/>
      <c r="D32" s="278"/>
      <c r="E32" s="278"/>
      <c r="F32" s="278"/>
      <c r="G32" s="278"/>
      <c r="H32" s="278"/>
      <c r="I32" s="278"/>
      <c r="J32" s="278"/>
      <c r="K32" s="278"/>
      <c r="L32" s="57"/>
      <c r="M32" s="57"/>
      <c r="N32" s="57"/>
      <c r="O32" s="186"/>
      <c r="P32" s="186"/>
      <c r="Q32" s="186"/>
      <c r="R32" s="186"/>
      <c r="S32" s="186"/>
      <c r="T32" s="186"/>
      <c r="U32" s="186"/>
      <c r="V32" s="186"/>
      <c r="W32" s="186"/>
      <c r="X32" s="187"/>
      <c r="Y32" s="186"/>
      <c r="Z32" s="186"/>
      <c r="AA32" s="186"/>
      <c r="AB32" s="188"/>
      <c r="AC32" s="188"/>
      <c r="AD32" s="188"/>
      <c r="AE32" s="188"/>
      <c r="AF32" s="188"/>
      <c r="AG32" s="188">
        <f t="shared" si="1"/>
        <v>2.6000000000000014</v>
      </c>
      <c r="AH32" s="188">
        <f t="shared" si="0"/>
        <v>0.60000000000000142</v>
      </c>
      <c r="AI32" s="180"/>
      <c r="AJ32" s="180"/>
      <c r="AK32" s="109"/>
      <c r="AL32" s="109"/>
      <c r="AM32" s="109"/>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c r="BT32" s="143"/>
      <c r="BU32" s="143"/>
      <c r="BV32" s="143"/>
      <c r="BW32" s="143"/>
      <c r="BX32" s="143"/>
      <c r="BY32" s="143"/>
      <c r="BZ32" s="143"/>
      <c r="CA32" s="143"/>
      <c r="CB32" s="143"/>
      <c r="CC32" s="143"/>
      <c r="CD32" s="143"/>
    </row>
    <row r="33" spans="1:82" s="36" customFormat="1" ht="57" customHeight="1" x14ac:dyDescent="0.25">
      <c r="A33" s="143"/>
      <c r="B33" s="285" t="s">
        <v>164</v>
      </c>
      <c r="C33" s="286"/>
      <c r="D33" s="286"/>
      <c r="E33" s="286"/>
      <c r="F33" s="286"/>
      <c r="G33" s="286"/>
      <c r="H33" s="286"/>
      <c r="I33" s="286"/>
      <c r="J33" s="286"/>
      <c r="K33" s="286"/>
      <c r="L33" s="57"/>
      <c r="M33" s="57"/>
      <c r="N33" s="57"/>
      <c r="O33" s="186"/>
      <c r="P33" s="186"/>
      <c r="Q33" s="186"/>
      <c r="R33" s="186"/>
      <c r="S33" s="186"/>
      <c r="T33" s="186"/>
      <c r="U33" s="186"/>
      <c r="V33" s="186"/>
      <c r="W33" s="186"/>
      <c r="X33" s="187"/>
      <c r="Y33" s="186"/>
      <c r="Z33" s="186"/>
      <c r="AA33" s="186"/>
      <c r="AB33" s="188"/>
      <c r="AC33" s="188"/>
      <c r="AD33" s="188"/>
      <c r="AE33" s="188"/>
      <c r="AF33" s="188"/>
      <c r="AG33" s="188"/>
      <c r="AH33" s="188"/>
      <c r="AI33" s="180"/>
      <c r="AJ33" s="180"/>
      <c r="AK33" s="109"/>
      <c r="AL33" s="109"/>
      <c r="AM33" s="109"/>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43"/>
      <c r="BV33" s="143"/>
      <c r="BW33" s="143"/>
      <c r="BX33" s="143"/>
      <c r="BY33" s="143"/>
      <c r="BZ33" s="143"/>
      <c r="CA33" s="143"/>
      <c r="CB33" s="143"/>
      <c r="CC33" s="143"/>
      <c r="CD33" s="143"/>
    </row>
    <row r="34" spans="1:82" s="36" customFormat="1" ht="20.25" customHeight="1" x14ac:dyDescent="0.25">
      <c r="A34" s="143"/>
      <c r="B34" s="61"/>
      <c r="C34" s="62"/>
      <c r="D34" s="57"/>
      <c r="E34" s="57"/>
      <c r="F34" s="57"/>
      <c r="G34" s="57"/>
      <c r="H34" s="57"/>
      <c r="I34" s="57"/>
      <c r="J34" s="57"/>
      <c r="K34" s="57"/>
      <c r="L34" s="57"/>
      <c r="M34" s="57"/>
      <c r="N34" s="57"/>
      <c r="O34" s="189"/>
      <c r="P34" s="190"/>
      <c r="Q34" s="190"/>
      <c r="R34" s="190"/>
      <c r="S34" s="190"/>
      <c r="T34" s="190"/>
      <c r="U34" s="190"/>
      <c r="V34" s="190"/>
      <c r="W34" s="190"/>
      <c r="X34" s="191" t="e">
        <f>E35</f>
        <v>#DIV/0!</v>
      </c>
      <c r="Y34" s="186"/>
      <c r="Z34" s="186"/>
      <c r="AA34" s="186"/>
      <c r="AB34" s="188"/>
      <c r="AC34" s="188"/>
      <c r="AD34" s="188"/>
      <c r="AE34" s="188"/>
      <c r="AF34" s="188"/>
      <c r="AG34" s="188"/>
      <c r="AH34" s="188"/>
      <c r="AI34" s="180"/>
      <c r="AJ34" s="180"/>
      <c r="AK34" s="109"/>
      <c r="AL34" s="109"/>
      <c r="AM34" s="109"/>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c r="BS34" s="143"/>
      <c r="BT34" s="143"/>
      <c r="BU34" s="143"/>
      <c r="BV34" s="143"/>
      <c r="BW34" s="143"/>
      <c r="BX34" s="143"/>
      <c r="BY34" s="143"/>
      <c r="BZ34" s="143"/>
      <c r="CA34" s="143"/>
      <c r="CB34" s="143"/>
      <c r="CC34" s="143"/>
      <c r="CD34" s="143"/>
    </row>
    <row r="35" spans="1:82" s="36" customFormat="1" ht="20.25" customHeight="1" x14ac:dyDescent="0.25">
      <c r="A35" s="143"/>
      <c r="B35" s="60" t="s">
        <v>79</v>
      </c>
      <c r="C35" s="57" t="s">
        <v>87</v>
      </c>
      <c r="D35" s="59" t="s">
        <v>88</v>
      </c>
      <c r="E35" s="59" t="e">
        <f>D18+E18</f>
        <v>#DIV/0!</v>
      </c>
      <c r="F35" s="57"/>
      <c r="G35" s="57"/>
      <c r="H35" s="57"/>
      <c r="I35" s="57"/>
      <c r="J35" s="57"/>
      <c r="K35" s="57"/>
      <c r="L35" s="57"/>
      <c r="M35" s="57"/>
      <c r="N35" s="57"/>
      <c r="O35" s="192" t="s">
        <v>92</v>
      </c>
      <c r="P35" s="186" t="s">
        <v>93</v>
      </c>
      <c r="Q35" s="186"/>
      <c r="R35" s="186"/>
      <c r="S35" s="187" t="s">
        <v>94</v>
      </c>
      <c r="T35" s="186"/>
      <c r="U35" s="186" t="s">
        <v>95</v>
      </c>
      <c r="V35" s="186"/>
      <c r="W35" s="186"/>
      <c r="X35" s="193" t="s">
        <v>88</v>
      </c>
      <c r="Y35" s="186"/>
      <c r="Z35" s="198" t="s">
        <v>87</v>
      </c>
      <c r="AA35" s="186"/>
      <c r="AB35" s="188"/>
      <c r="AC35" s="188"/>
      <c r="AD35" s="188"/>
      <c r="AE35" s="188"/>
      <c r="AF35" s="188"/>
      <c r="AG35" s="188"/>
      <c r="AH35" s="188"/>
      <c r="AI35" s="180"/>
      <c r="AJ35" s="180"/>
      <c r="AK35" s="109"/>
      <c r="AL35" s="109"/>
      <c r="AM35" s="109"/>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43"/>
      <c r="BV35" s="143"/>
      <c r="BW35" s="143"/>
      <c r="BX35" s="143"/>
      <c r="BY35" s="143"/>
      <c r="BZ35" s="143"/>
      <c r="CA35" s="143"/>
      <c r="CB35" s="143"/>
      <c r="CC35" s="143"/>
      <c r="CD35" s="143"/>
    </row>
    <row r="36" spans="1:82" s="36" customFormat="1" ht="20.25" customHeight="1" x14ac:dyDescent="0.25">
      <c r="A36" s="143"/>
      <c r="B36" s="57" t="s">
        <v>81</v>
      </c>
      <c r="C36" s="63" t="e">
        <f>C8/E7*E35</f>
        <v>#DIV/0!</v>
      </c>
      <c r="D36" s="40" t="e">
        <f>X36</f>
        <v>#DIV/0!</v>
      </c>
      <c r="E36" s="34"/>
      <c r="F36" s="57"/>
      <c r="G36" s="57"/>
      <c r="H36" s="279" t="e">
        <f>IF(SUM(D18:E19)&lt;&gt;J15,"Losentscheid oben ergänzen",IF(D36*D37=0,"Vergabe an eine Person des anderen Geschlechts ist möglich, auch wenn dem Geschlecht zunächst kein Platz zusteht.",IF(AND(J15&gt;1,D36+D37&lt;E35),"Achtung (§7 WO-HPVG neu): Die Sitzverteilung muss durch Los-Entscheidung endgültig bestimmt werden !!!","")))</f>
        <v>#DIV/0!</v>
      </c>
      <c r="I36" s="279"/>
      <c r="J36" s="279"/>
      <c r="K36" s="279"/>
      <c r="L36" s="57"/>
      <c r="M36" s="81"/>
      <c r="N36" s="57"/>
      <c r="O36" s="192" t="e">
        <f>ROUNDDOWN(Z36,0)</f>
        <v>#DIV/0!</v>
      </c>
      <c r="P36" s="186" t="e">
        <f>IF(ROUNDDOWN(Z36,1)-ROUNDDOWN(Z36,0)&gt;ROUNDDOWN(Z37,1)-ROUNDDOWN(Z37,0),1,0)</f>
        <v>#DIV/0!</v>
      </c>
      <c r="Q36" s="186"/>
      <c r="R36" s="186"/>
      <c r="S36" s="187"/>
      <c r="T36" s="186"/>
      <c r="U36" s="186"/>
      <c r="V36" s="186"/>
      <c r="W36" s="186"/>
      <c r="X36" s="193" t="e">
        <f>IF(MAX(U36:U37)=0,P36+O36,IF(S36&gt;P36+O36,S36,X34))</f>
        <v>#DIV/0!</v>
      </c>
      <c r="Y36" s="186" t="e">
        <f>IF(X36+X37&lt;X34,"+Los","")</f>
        <v>#DIV/0!</v>
      </c>
      <c r="Z36" s="198" t="e">
        <f>C8/E7*X34</f>
        <v>#DIV/0!</v>
      </c>
      <c r="AA36" s="186"/>
      <c r="AB36" s="188"/>
      <c r="AC36" s="188"/>
      <c r="AD36" s="188"/>
      <c r="AE36" s="188"/>
      <c r="AF36" s="188"/>
      <c r="AG36" s="188"/>
      <c r="AH36" s="188"/>
      <c r="AI36" s="180"/>
      <c r="AJ36" s="180"/>
      <c r="AK36" s="109"/>
      <c r="AL36" s="109"/>
      <c r="AM36" s="109"/>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3"/>
      <c r="BR36" s="143"/>
      <c r="BS36" s="143"/>
      <c r="BT36" s="143"/>
      <c r="BU36" s="143"/>
      <c r="BV36" s="143"/>
      <c r="BW36" s="143"/>
      <c r="BX36" s="143"/>
      <c r="BY36" s="143"/>
      <c r="BZ36" s="143"/>
      <c r="CA36" s="143"/>
      <c r="CB36" s="143"/>
      <c r="CC36" s="143"/>
      <c r="CD36" s="143"/>
    </row>
    <row r="37" spans="1:82" s="36" customFormat="1" ht="20.25" customHeight="1" x14ac:dyDescent="0.25">
      <c r="A37" s="143"/>
      <c r="B37" s="57" t="s">
        <v>82</v>
      </c>
      <c r="C37" s="63" t="e">
        <f>C9/E7*E35</f>
        <v>#DIV/0!</v>
      </c>
      <c r="D37" s="41" t="e">
        <f>X37</f>
        <v>#DIV/0!</v>
      </c>
      <c r="E37" s="34"/>
      <c r="F37" s="57"/>
      <c r="G37" s="57"/>
      <c r="H37" s="279"/>
      <c r="I37" s="279"/>
      <c r="J37" s="279"/>
      <c r="K37" s="279"/>
      <c r="L37" s="57"/>
      <c r="M37" s="81"/>
      <c r="N37" s="57"/>
      <c r="O37" s="194" t="e">
        <f>ROUNDDOWN(Z37,0)</f>
        <v>#DIV/0!</v>
      </c>
      <c r="P37" s="195" t="e">
        <f>IF(ROUNDDOWN(Z37,1)-ROUNDDOWN(Z37,0)&gt;ROUNDDOWN(Z36,1)-ROUNDDOWN(Z36,0),1,0)</f>
        <v>#DIV/0!</v>
      </c>
      <c r="Q37" s="195"/>
      <c r="R37" s="195"/>
      <c r="S37" s="187"/>
      <c r="T37" s="195"/>
      <c r="U37" s="195"/>
      <c r="V37" s="195"/>
      <c r="W37" s="195"/>
      <c r="X37" s="197" t="e">
        <f>IF(MAX(U36:U37)=0,P37+O37,IF(S37&gt;P37+O37,S37,X34))</f>
        <v>#DIV/0!</v>
      </c>
      <c r="Y37" s="186"/>
      <c r="Z37" s="198" t="e">
        <f>C9/E7*X34</f>
        <v>#DIV/0!</v>
      </c>
      <c r="AA37" s="186"/>
      <c r="AB37" s="188"/>
      <c r="AC37" s="188"/>
      <c r="AD37" s="188"/>
      <c r="AE37" s="188"/>
      <c r="AF37" s="188"/>
      <c r="AG37" s="188"/>
      <c r="AH37" s="188"/>
      <c r="AI37" s="180"/>
      <c r="AJ37" s="180"/>
      <c r="AK37" s="109"/>
      <c r="AL37" s="109"/>
      <c r="AM37" s="109"/>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3"/>
      <c r="BR37" s="143"/>
      <c r="BS37" s="143"/>
      <c r="BT37" s="143"/>
      <c r="BU37" s="143"/>
      <c r="BV37" s="143"/>
      <c r="BW37" s="143"/>
      <c r="BX37" s="143"/>
      <c r="BY37" s="143"/>
      <c r="BZ37" s="143"/>
      <c r="CA37" s="143"/>
      <c r="CB37" s="143"/>
      <c r="CC37" s="143"/>
      <c r="CD37" s="143"/>
    </row>
    <row r="38" spans="1:82" s="36" customFormat="1" ht="20.25" customHeight="1" x14ac:dyDescent="0.2">
      <c r="A38" s="143"/>
      <c r="B38" s="57"/>
      <c r="C38" s="57"/>
      <c r="D38" s="59"/>
      <c r="E38" s="34"/>
      <c r="F38" s="57"/>
      <c r="G38" s="57"/>
      <c r="H38" s="279"/>
      <c r="I38" s="279"/>
      <c r="J38" s="279"/>
      <c r="K38" s="279"/>
      <c r="L38" s="57"/>
      <c r="M38" s="57"/>
      <c r="N38" s="57"/>
      <c r="O38" s="189"/>
      <c r="P38" s="190"/>
      <c r="Q38" s="190"/>
      <c r="R38" s="190"/>
      <c r="S38" s="190"/>
      <c r="T38" s="190"/>
      <c r="U38" s="190"/>
      <c r="V38" s="190"/>
      <c r="W38" s="190"/>
      <c r="X38" s="191" t="e">
        <f>E39</f>
        <v>#DIV/0!</v>
      </c>
      <c r="Y38" s="186"/>
      <c r="Z38" s="198"/>
      <c r="AA38" s="186"/>
      <c r="AB38" s="188"/>
      <c r="AC38" s="188"/>
      <c r="AD38" s="188"/>
      <c r="AE38" s="188"/>
      <c r="AF38" s="188"/>
      <c r="AG38" s="188"/>
      <c r="AH38" s="188"/>
      <c r="AI38" s="180"/>
      <c r="AJ38" s="180"/>
      <c r="AK38" s="109"/>
      <c r="AL38" s="109"/>
      <c r="AM38" s="109"/>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3"/>
      <c r="BR38" s="143"/>
      <c r="BS38" s="143"/>
      <c r="BT38" s="143"/>
      <c r="BU38" s="143"/>
      <c r="BV38" s="143"/>
      <c r="BW38" s="143"/>
      <c r="BX38" s="143"/>
      <c r="BY38" s="143"/>
      <c r="BZ38" s="143"/>
      <c r="CA38" s="143"/>
      <c r="CB38" s="143"/>
      <c r="CC38" s="143"/>
      <c r="CD38" s="143"/>
    </row>
    <row r="39" spans="1:82" s="36" customFormat="1" ht="20.25" customHeight="1" x14ac:dyDescent="0.25">
      <c r="A39" s="143"/>
      <c r="B39" s="60" t="s">
        <v>83</v>
      </c>
      <c r="C39" s="57" t="s">
        <v>87</v>
      </c>
      <c r="D39" s="59" t="s">
        <v>88</v>
      </c>
      <c r="E39" s="59" t="e">
        <f>D19+E19</f>
        <v>#DIV/0!</v>
      </c>
      <c r="F39" s="57"/>
      <c r="G39" s="57"/>
      <c r="H39" s="57"/>
      <c r="I39" s="57"/>
      <c r="J39" s="57"/>
      <c r="K39" s="57"/>
      <c r="L39" s="57"/>
      <c r="M39" s="57"/>
      <c r="N39" s="57"/>
      <c r="O39" s="192" t="s">
        <v>92</v>
      </c>
      <c r="P39" s="186" t="s">
        <v>93</v>
      </c>
      <c r="Q39" s="186"/>
      <c r="R39" s="186"/>
      <c r="S39" s="187" t="s">
        <v>94</v>
      </c>
      <c r="T39" s="186"/>
      <c r="U39" s="186" t="s">
        <v>95</v>
      </c>
      <c r="V39" s="186"/>
      <c r="W39" s="186"/>
      <c r="X39" s="193" t="s">
        <v>88</v>
      </c>
      <c r="Y39" s="186"/>
      <c r="Z39" s="198" t="s">
        <v>87</v>
      </c>
      <c r="AA39" s="186"/>
      <c r="AB39" s="188"/>
      <c r="AC39" s="188"/>
      <c r="AD39" s="188"/>
      <c r="AE39" s="188"/>
      <c r="AF39" s="188"/>
      <c r="AG39" s="188"/>
      <c r="AH39" s="188"/>
      <c r="AI39" s="180"/>
      <c r="AJ39" s="180"/>
      <c r="AK39" s="109"/>
      <c r="AL39" s="109"/>
      <c r="AM39" s="109"/>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3"/>
      <c r="BR39" s="143"/>
      <c r="BS39" s="143"/>
      <c r="BT39" s="143"/>
      <c r="BU39" s="143"/>
      <c r="BV39" s="143"/>
      <c r="BW39" s="143"/>
      <c r="BX39" s="143"/>
      <c r="BY39" s="143"/>
      <c r="BZ39" s="143"/>
      <c r="CA39" s="143"/>
      <c r="CB39" s="143"/>
      <c r="CC39" s="143"/>
      <c r="CD39" s="143"/>
    </row>
    <row r="40" spans="1:82" s="36" customFormat="1" ht="20.25" customHeight="1" x14ac:dyDescent="0.25">
      <c r="A40" s="143"/>
      <c r="B40" s="57" t="s">
        <v>81</v>
      </c>
      <c r="C40" s="63" t="e">
        <f>C12/E11*E39</f>
        <v>#DIV/0!</v>
      </c>
      <c r="D40" s="40" t="e">
        <f>IF(MAX(U40:U41)=0,P40+O40,IF(S40&gt;P40+O40,S40,X38))</f>
        <v>#DIV/0!</v>
      </c>
      <c r="E40" s="34"/>
      <c r="F40" s="57"/>
      <c r="G40" s="57"/>
      <c r="H40" s="279" t="e">
        <f>IF(D18+D19+E18+E19&lt;&gt;J15,"Losentscheid oben ergänzen",IF(D40*D41=0,"Vergabe an eine Person des anderen Geschlechts ist möglich, auch wenn dem Geschlecht zunächst kein Platz zusteht.",IF(D40+D41&lt;E39, "Achtung (§7 WO-HPVG neu): Die Sitzverteilung muss durch Los-Entscheidung endgültig bestimmt werden !!!", "")))</f>
        <v>#DIV/0!</v>
      </c>
      <c r="I40" s="279"/>
      <c r="J40" s="279"/>
      <c r="K40" s="279"/>
      <c r="L40" s="57"/>
      <c r="M40" s="81"/>
      <c r="N40" s="57"/>
      <c r="O40" s="192" t="e">
        <f>ROUNDDOWN(Z40,0)</f>
        <v>#DIV/0!</v>
      </c>
      <c r="P40" s="186" t="e">
        <f>IF(ROUNDDOWN(Z40,1)-ROUNDDOWN(Z40,0)&gt;ROUNDDOWN(Z41,1)-ROUNDDOWN(Z41,0),1,0)</f>
        <v>#DIV/0!</v>
      </c>
      <c r="Q40" s="186"/>
      <c r="R40" s="186"/>
      <c r="S40" s="187"/>
      <c r="T40" s="186"/>
      <c r="U40" s="186"/>
      <c r="V40" s="186"/>
      <c r="W40" s="186"/>
      <c r="X40" s="193" t="e">
        <f>IF(MAX(U40:U41)=0,P40+O40,IF(S40&gt;P40+O40,S40,X38))</f>
        <v>#DIV/0!</v>
      </c>
      <c r="Y40" s="186" t="e">
        <f>IF(X40+X41&lt;X38,"+Los","")</f>
        <v>#DIV/0!</v>
      </c>
      <c r="Z40" s="198" t="e">
        <f>C12/E11*X38</f>
        <v>#DIV/0!</v>
      </c>
      <c r="AA40" s="186"/>
      <c r="AB40" s="188"/>
      <c r="AC40" s="188"/>
      <c r="AD40" s="188"/>
      <c r="AE40" s="188"/>
      <c r="AF40" s="188"/>
      <c r="AG40" s="188"/>
      <c r="AH40" s="188"/>
      <c r="AI40" s="180"/>
      <c r="AJ40" s="180"/>
      <c r="AK40" s="109"/>
      <c r="AL40" s="109"/>
      <c r="AM40" s="109"/>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3"/>
      <c r="BR40" s="143"/>
      <c r="BS40" s="143"/>
      <c r="BT40" s="143"/>
      <c r="BU40" s="143"/>
      <c r="BV40" s="143"/>
      <c r="BW40" s="143"/>
      <c r="BX40" s="143"/>
      <c r="BY40" s="143"/>
      <c r="BZ40" s="143"/>
      <c r="CA40" s="143"/>
      <c r="CB40" s="143"/>
      <c r="CC40" s="143"/>
      <c r="CD40" s="143"/>
    </row>
    <row r="41" spans="1:82" s="36" customFormat="1" ht="20.25" customHeight="1" x14ac:dyDescent="0.25">
      <c r="A41" s="143"/>
      <c r="B41" s="57" t="s">
        <v>82</v>
      </c>
      <c r="C41" s="63" t="e">
        <f>C13/E11*E39</f>
        <v>#DIV/0!</v>
      </c>
      <c r="D41" s="41" t="e">
        <f>IF(MAX(U40:U41)=0,P41+O41,IF(S41&gt;P41+O41,S41,X38))</f>
        <v>#DIV/0!</v>
      </c>
      <c r="E41" s="34"/>
      <c r="F41" s="57"/>
      <c r="G41" s="57"/>
      <c r="H41" s="279"/>
      <c r="I41" s="279"/>
      <c r="J41" s="279"/>
      <c r="K41" s="279"/>
      <c r="L41" s="57"/>
      <c r="M41" s="81"/>
      <c r="N41" s="57"/>
      <c r="O41" s="194" t="e">
        <f>ROUNDDOWN(Z41,0)</f>
        <v>#DIV/0!</v>
      </c>
      <c r="P41" s="195" t="e">
        <f>IF(ROUNDDOWN(Z41,1)-ROUNDDOWN(Z41,0)&gt;ROUNDDOWN(Z40,1)-ROUNDDOWN(Z40,0),1,0)</f>
        <v>#DIV/0!</v>
      </c>
      <c r="Q41" s="195"/>
      <c r="R41" s="195"/>
      <c r="S41" s="195"/>
      <c r="T41" s="195"/>
      <c r="U41" s="195"/>
      <c r="V41" s="195"/>
      <c r="W41" s="195"/>
      <c r="X41" s="197" t="e">
        <f>IF(MAX(U40:U41)=0,P41+O41,IF(S41&gt;P41+O41,S41,X38))</f>
        <v>#DIV/0!</v>
      </c>
      <c r="Y41" s="186"/>
      <c r="Z41" s="198" t="e">
        <f>C13/E11*X38</f>
        <v>#DIV/0!</v>
      </c>
      <c r="AA41" s="186"/>
      <c r="AB41" s="188"/>
      <c r="AC41" s="188"/>
      <c r="AD41" s="188"/>
      <c r="AE41" s="188"/>
      <c r="AF41" s="188"/>
      <c r="AG41" s="188"/>
      <c r="AH41" s="188"/>
      <c r="AI41" s="180"/>
      <c r="AJ41" s="180"/>
      <c r="AK41" s="109"/>
      <c r="AL41" s="109"/>
      <c r="AM41" s="109"/>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3"/>
      <c r="BR41" s="143"/>
      <c r="BS41" s="143"/>
      <c r="BT41" s="143"/>
      <c r="BU41" s="143"/>
      <c r="BV41" s="143"/>
      <c r="BW41" s="143"/>
      <c r="BX41" s="143"/>
      <c r="BY41" s="143"/>
      <c r="BZ41" s="143"/>
      <c r="CA41" s="143"/>
      <c r="CB41" s="143"/>
      <c r="CC41" s="143"/>
      <c r="CD41" s="143"/>
    </row>
    <row r="42" spans="1:82" s="36" customFormat="1" ht="20.25" customHeight="1" x14ac:dyDescent="0.2">
      <c r="A42" s="143"/>
      <c r="B42" s="57"/>
      <c r="C42" s="57"/>
      <c r="D42" s="57"/>
      <c r="E42" s="57"/>
      <c r="F42" s="57"/>
      <c r="G42" s="57"/>
      <c r="H42" s="279"/>
      <c r="I42" s="279"/>
      <c r="J42" s="279"/>
      <c r="K42" s="279"/>
      <c r="L42" s="57"/>
      <c r="M42" s="57"/>
      <c r="N42" s="57"/>
      <c r="O42" s="186"/>
      <c r="P42" s="186"/>
      <c r="Q42" s="186"/>
      <c r="R42" s="186"/>
      <c r="S42" s="186"/>
      <c r="T42" s="186"/>
      <c r="U42" s="186"/>
      <c r="V42" s="186"/>
      <c r="W42" s="186"/>
      <c r="X42" s="187"/>
      <c r="Y42" s="186"/>
      <c r="Z42" s="186"/>
      <c r="AA42" s="186"/>
      <c r="AB42" s="188"/>
      <c r="AC42" s="188"/>
      <c r="AD42" s="188"/>
      <c r="AE42" s="188"/>
      <c r="AF42" s="188"/>
      <c r="AG42" s="188"/>
      <c r="AH42" s="188"/>
      <c r="AI42" s="180"/>
      <c r="AJ42" s="180"/>
      <c r="AK42" s="109"/>
      <c r="AL42" s="109"/>
      <c r="AM42" s="109"/>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3"/>
      <c r="BR42" s="143"/>
      <c r="BS42" s="143"/>
      <c r="BT42" s="143"/>
      <c r="BU42" s="143"/>
      <c r="BV42" s="143"/>
      <c r="BW42" s="143"/>
      <c r="BX42" s="143"/>
      <c r="BY42" s="143"/>
      <c r="BZ42" s="143"/>
      <c r="CA42" s="143"/>
      <c r="CB42" s="143"/>
      <c r="CC42" s="143"/>
      <c r="CD42" s="143"/>
    </row>
    <row r="43" spans="1:82" s="36" customFormat="1" ht="20.25" customHeight="1" x14ac:dyDescent="0.3">
      <c r="A43" s="143"/>
      <c r="B43" s="55" t="s">
        <v>99</v>
      </c>
      <c r="C43" s="56"/>
      <c r="D43" s="56"/>
      <c r="E43" s="56"/>
      <c r="F43" s="56"/>
      <c r="G43" s="56"/>
      <c r="H43" s="56"/>
      <c r="I43" s="56"/>
      <c r="J43" s="56"/>
      <c r="K43" s="56"/>
      <c r="L43" s="57"/>
      <c r="M43" s="57"/>
      <c r="N43" s="57"/>
      <c r="O43" s="178"/>
      <c r="P43" s="178"/>
      <c r="Q43" s="178"/>
      <c r="R43" s="178"/>
      <c r="S43" s="178"/>
      <c r="T43" s="178"/>
      <c r="U43" s="178"/>
      <c r="V43" s="178"/>
      <c r="W43" s="178"/>
      <c r="X43" s="179"/>
      <c r="Y43" s="178"/>
      <c r="Z43" s="178"/>
      <c r="AA43" s="178"/>
      <c r="AB43" s="180"/>
      <c r="AC43" s="180"/>
      <c r="AD43" s="180"/>
      <c r="AE43" s="180"/>
      <c r="AF43" s="180"/>
      <c r="AG43" s="180"/>
      <c r="AH43" s="180"/>
      <c r="AI43" s="180"/>
      <c r="AJ43" s="180"/>
      <c r="AK43" s="109"/>
      <c r="AL43" s="109"/>
      <c r="AM43" s="109"/>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3"/>
      <c r="BR43" s="143"/>
      <c r="BS43" s="143"/>
      <c r="BT43" s="143"/>
      <c r="BU43" s="143"/>
      <c r="BV43" s="143"/>
      <c r="BW43" s="143"/>
      <c r="BX43" s="143"/>
      <c r="BY43" s="143"/>
      <c r="BZ43" s="143"/>
      <c r="CA43" s="143"/>
      <c r="CB43" s="143"/>
      <c r="CC43" s="143"/>
      <c r="CD43" s="143"/>
    </row>
    <row r="44" spans="1:82" s="36" customFormat="1" ht="20.25" customHeight="1" x14ac:dyDescent="0.2">
      <c r="A44" s="143"/>
      <c r="B44" s="57"/>
      <c r="C44" s="57"/>
      <c r="D44" s="57"/>
      <c r="E44" s="57"/>
      <c r="F44" s="57"/>
      <c r="G44" s="57"/>
      <c r="H44" s="57"/>
      <c r="I44" s="57"/>
      <c r="J44" s="57"/>
      <c r="K44" s="57"/>
      <c r="L44" s="57"/>
      <c r="M44" s="57"/>
      <c r="N44" s="57"/>
      <c r="O44" s="178"/>
      <c r="P44" s="178"/>
      <c r="Q44" s="178"/>
      <c r="R44" s="178"/>
      <c r="S44" s="178"/>
      <c r="T44" s="178"/>
      <c r="U44" s="178"/>
      <c r="V44" s="178"/>
      <c r="W44" s="178"/>
      <c r="X44" s="179"/>
      <c r="Y44" s="178"/>
      <c r="Z44" s="178"/>
      <c r="AA44" s="178"/>
      <c r="AB44" s="180"/>
      <c r="AC44" s="180"/>
      <c r="AD44" s="180"/>
      <c r="AE44" s="180"/>
      <c r="AF44" s="180"/>
      <c r="AG44" s="180"/>
      <c r="AH44" s="180"/>
      <c r="AI44" s="180"/>
      <c r="AJ44" s="180"/>
      <c r="AK44" s="109"/>
      <c r="AL44" s="109"/>
      <c r="AM44" s="109"/>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3"/>
      <c r="BR44" s="143"/>
      <c r="BS44" s="143"/>
      <c r="BT44" s="143"/>
      <c r="BU44" s="143"/>
      <c r="BV44" s="143"/>
      <c r="BW44" s="143"/>
      <c r="BX44" s="143"/>
      <c r="BY44" s="143"/>
      <c r="BZ44" s="143"/>
      <c r="CA44" s="143"/>
      <c r="CB44" s="143"/>
      <c r="CC44" s="143"/>
      <c r="CD44" s="143"/>
    </row>
    <row r="45" spans="1:82" s="36" customFormat="1" ht="20.25" customHeight="1" x14ac:dyDescent="0.25">
      <c r="A45" s="143"/>
      <c r="B45" s="57" t="s">
        <v>76</v>
      </c>
      <c r="C45" s="57"/>
      <c r="D45" s="58">
        <f>C46+C47</f>
        <v>0</v>
      </c>
      <c r="E45" s="57"/>
      <c r="F45" s="57"/>
      <c r="G45" s="57"/>
      <c r="H45" s="57"/>
      <c r="I45" s="57"/>
      <c r="J45" s="57"/>
      <c r="K45" s="57"/>
      <c r="L45" s="57"/>
      <c r="M45" s="57"/>
      <c r="N45" s="57"/>
      <c r="O45" s="178"/>
      <c r="P45" s="178"/>
      <c r="Q45" s="178"/>
      <c r="R45" s="178"/>
      <c r="S45" s="178"/>
      <c r="T45" s="178"/>
      <c r="U45" s="178"/>
      <c r="V45" s="178"/>
      <c r="W45" s="178"/>
      <c r="X45" s="179"/>
      <c r="Y45" s="178"/>
      <c r="Z45" s="178"/>
      <c r="AA45" s="178"/>
      <c r="AB45" s="180"/>
      <c r="AC45" s="180"/>
      <c r="AD45" s="180"/>
      <c r="AE45" s="180"/>
      <c r="AF45" s="180"/>
      <c r="AG45" s="180"/>
      <c r="AH45" s="180"/>
      <c r="AI45" s="180"/>
      <c r="AJ45" s="180"/>
      <c r="AK45" s="109"/>
      <c r="AL45" s="109"/>
      <c r="AM45" s="109"/>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3"/>
      <c r="BR45" s="143"/>
      <c r="BS45" s="143"/>
      <c r="BT45" s="143"/>
      <c r="BU45" s="143"/>
      <c r="BV45" s="143"/>
      <c r="BW45" s="143"/>
      <c r="BX45" s="143"/>
      <c r="BY45" s="143"/>
      <c r="BZ45" s="143"/>
      <c r="CA45" s="143"/>
      <c r="CB45" s="143"/>
      <c r="CC45" s="143"/>
      <c r="CD45" s="143"/>
    </row>
    <row r="46" spans="1:82" s="36" customFormat="1" ht="20.25" customHeight="1" x14ac:dyDescent="0.2">
      <c r="A46" s="143"/>
      <c r="B46" s="57" t="s">
        <v>81</v>
      </c>
      <c r="C46" s="57">
        <f>COUNTIF(Wählerverzeichnis!D132:D152,"*")+COUNTIF(Wählerverzeichnis!H132:H152,"*")</f>
        <v>0</v>
      </c>
      <c r="D46" s="57"/>
      <c r="E46" s="57"/>
      <c r="F46" s="57"/>
      <c r="G46" s="57"/>
      <c r="H46" s="57"/>
      <c r="I46" s="57"/>
      <c r="J46" s="57"/>
      <c r="K46" s="57"/>
      <c r="L46" s="57"/>
      <c r="M46" s="57"/>
      <c r="N46" s="57"/>
      <c r="O46" s="178"/>
      <c r="P46" s="178"/>
      <c r="Q46" s="178"/>
      <c r="R46" s="178"/>
      <c r="S46" s="178"/>
      <c r="T46" s="178"/>
      <c r="U46" s="178"/>
      <c r="V46" s="178"/>
      <c r="W46" s="178"/>
      <c r="X46" s="179"/>
      <c r="Y46" s="178"/>
      <c r="Z46" s="178"/>
      <c r="AA46" s="178"/>
      <c r="AB46" s="180"/>
      <c r="AC46" s="180"/>
      <c r="AD46" s="180"/>
      <c r="AE46" s="180"/>
      <c r="AF46" s="180"/>
      <c r="AG46" s="180"/>
      <c r="AH46" s="180"/>
      <c r="AI46" s="180"/>
      <c r="AJ46" s="180"/>
      <c r="AK46" s="109"/>
      <c r="AL46" s="109"/>
      <c r="AM46" s="109"/>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3"/>
      <c r="BR46" s="143"/>
      <c r="BS46" s="143"/>
      <c r="BT46" s="143"/>
      <c r="BU46" s="143"/>
      <c r="BV46" s="143"/>
      <c r="BW46" s="143"/>
      <c r="BX46" s="143"/>
      <c r="BY46" s="143"/>
      <c r="BZ46" s="143"/>
      <c r="CA46" s="143"/>
      <c r="CB46" s="143"/>
      <c r="CC46" s="143"/>
      <c r="CD46" s="143"/>
    </row>
    <row r="47" spans="1:82" s="36" customFormat="1" ht="20.25" customHeight="1" x14ac:dyDescent="0.2">
      <c r="A47" s="143"/>
      <c r="B47" s="57" t="s">
        <v>82</v>
      </c>
      <c r="C47" s="57">
        <f>COUNTIF(Wählerverzeichnis!B132:B152,"*")+COUNTIF(Wählerverzeichnis!F132:F152,"*")</f>
        <v>0</v>
      </c>
      <c r="D47" s="57"/>
      <c r="E47" s="57"/>
      <c r="F47" s="57"/>
      <c r="G47" s="57"/>
      <c r="H47" s="57"/>
      <c r="I47" s="57"/>
      <c r="J47" s="57"/>
      <c r="K47" s="57"/>
      <c r="L47" s="57"/>
      <c r="M47" s="57"/>
      <c r="N47" s="57"/>
      <c r="O47" s="178"/>
      <c r="P47" s="178"/>
      <c r="Q47" s="178"/>
      <c r="R47" s="178"/>
      <c r="S47" s="178"/>
      <c r="T47" s="178"/>
      <c r="U47" s="178"/>
      <c r="V47" s="178"/>
      <c r="W47" s="178"/>
      <c r="X47" s="179"/>
      <c r="Y47" s="178"/>
      <c r="Z47" s="178"/>
      <c r="AA47" s="178"/>
      <c r="AB47" s="180"/>
      <c r="AC47" s="180"/>
      <c r="AD47" s="180"/>
      <c r="AE47" s="180"/>
      <c r="AF47" s="180"/>
      <c r="AG47" s="180"/>
      <c r="AH47" s="180"/>
      <c r="AI47" s="180"/>
      <c r="AJ47" s="180"/>
      <c r="AK47" s="109"/>
      <c r="AL47" s="109"/>
      <c r="AM47" s="109"/>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143"/>
      <c r="BS47" s="143"/>
      <c r="BT47" s="143"/>
      <c r="BU47" s="143"/>
      <c r="BV47" s="143"/>
      <c r="BW47" s="143"/>
      <c r="BX47" s="143"/>
      <c r="BY47" s="143"/>
      <c r="BZ47" s="143"/>
      <c r="CA47" s="143"/>
      <c r="CB47" s="143"/>
      <c r="CC47" s="143"/>
      <c r="CD47" s="143"/>
    </row>
    <row r="48" spans="1:82" s="34" customFormat="1" ht="20.25" customHeight="1" x14ac:dyDescent="0.2">
      <c r="A48" s="144"/>
      <c r="B48" s="57"/>
      <c r="C48" s="57"/>
      <c r="D48" s="57"/>
      <c r="E48" s="57"/>
      <c r="F48" s="57"/>
      <c r="G48" s="57"/>
      <c r="H48" s="57"/>
      <c r="I48" s="57"/>
      <c r="J48" s="57"/>
      <c r="K48" s="57"/>
      <c r="L48" s="57"/>
      <c r="M48" s="57"/>
      <c r="N48" s="57"/>
      <c r="O48" s="178"/>
      <c r="P48" s="178"/>
      <c r="Q48" s="178"/>
      <c r="R48" s="178"/>
      <c r="S48" s="178"/>
      <c r="T48" s="178"/>
      <c r="U48" s="178"/>
      <c r="V48" s="178"/>
      <c r="W48" s="178"/>
      <c r="X48" s="179"/>
      <c r="Y48" s="178"/>
      <c r="Z48" s="178"/>
      <c r="AA48" s="178"/>
      <c r="AB48" s="178"/>
      <c r="AC48" s="178"/>
      <c r="AD48" s="178"/>
      <c r="AE48" s="178"/>
      <c r="AF48" s="178"/>
      <c r="AG48" s="178"/>
      <c r="AH48" s="181"/>
      <c r="AI48" s="181"/>
      <c r="AJ48" s="181"/>
      <c r="AK48" s="161"/>
      <c r="AL48" s="161"/>
      <c r="AM48" s="161"/>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4"/>
      <c r="BQ48" s="144"/>
      <c r="BR48" s="144"/>
      <c r="BS48" s="144"/>
      <c r="BT48" s="144"/>
      <c r="BU48" s="144"/>
      <c r="BV48" s="144"/>
      <c r="BW48" s="144"/>
      <c r="BX48" s="144"/>
      <c r="BY48" s="144"/>
      <c r="BZ48" s="144"/>
      <c r="CA48" s="144"/>
      <c r="CB48" s="144"/>
      <c r="CC48" s="144"/>
      <c r="CD48" s="144"/>
    </row>
    <row r="49" spans="1:82" s="34" customFormat="1" ht="20.25" customHeight="1" x14ac:dyDescent="0.2">
      <c r="A49" s="144"/>
      <c r="B49" s="57"/>
      <c r="C49" s="57"/>
      <c r="D49" s="57"/>
      <c r="E49" s="57"/>
      <c r="F49" s="57"/>
      <c r="G49" s="57"/>
      <c r="H49" s="57"/>
      <c r="I49" s="57"/>
      <c r="J49" s="57"/>
      <c r="K49" s="57"/>
      <c r="L49" s="57"/>
      <c r="M49" s="57"/>
      <c r="N49" s="57"/>
      <c r="O49" s="178"/>
      <c r="P49" s="178"/>
      <c r="Q49" s="178"/>
      <c r="R49" s="178"/>
      <c r="S49" s="178"/>
      <c r="T49" s="178"/>
      <c r="U49" s="178"/>
      <c r="V49" s="178"/>
      <c r="W49" s="178"/>
      <c r="X49" s="179"/>
      <c r="Y49" s="178"/>
      <c r="Z49" s="178"/>
      <c r="AA49" s="178"/>
      <c r="AB49" s="178"/>
      <c r="AC49" s="178"/>
      <c r="AD49" s="178"/>
      <c r="AE49" s="178"/>
      <c r="AF49" s="178"/>
      <c r="AG49" s="178"/>
      <c r="AH49" s="181"/>
      <c r="AI49" s="181"/>
      <c r="AJ49" s="181"/>
      <c r="AK49" s="161"/>
      <c r="AL49" s="161"/>
      <c r="AM49" s="161"/>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4"/>
      <c r="BR49" s="144"/>
      <c r="BS49" s="144"/>
      <c r="BT49" s="144"/>
      <c r="BU49" s="144"/>
      <c r="BV49" s="144"/>
      <c r="BW49" s="144"/>
      <c r="BX49" s="144"/>
      <c r="BY49" s="144"/>
      <c r="BZ49" s="144"/>
      <c r="CA49" s="144"/>
      <c r="CB49" s="144"/>
      <c r="CC49" s="144"/>
      <c r="CD49" s="144"/>
    </row>
    <row r="50" spans="1:82" s="34" customFormat="1" ht="20.25" customHeight="1" x14ac:dyDescent="0.2">
      <c r="A50" s="144"/>
      <c r="L50" s="57"/>
      <c r="M50" s="57"/>
      <c r="N50" s="57"/>
      <c r="O50" s="178"/>
      <c r="P50" s="178"/>
      <c r="Q50" s="178"/>
      <c r="R50" s="178"/>
      <c r="S50" s="178"/>
      <c r="T50" s="178"/>
      <c r="U50" s="178"/>
      <c r="V50" s="178"/>
      <c r="W50" s="178"/>
      <c r="X50" s="179"/>
      <c r="Y50" s="178"/>
      <c r="Z50" s="178"/>
      <c r="AA50" s="178"/>
      <c r="AB50" s="178"/>
      <c r="AC50" s="178"/>
      <c r="AD50" s="178"/>
      <c r="AE50" s="178"/>
      <c r="AF50" s="178"/>
      <c r="AG50" s="178"/>
      <c r="AH50" s="181"/>
      <c r="AI50" s="181"/>
      <c r="AJ50" s="181"/>
      <c r="AK50" s="161"/>
      <c r="AL50" s="161"/>
      <c r="AM50" s="161"/>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4"/>
      <c r="BQ50" s="144"/>
      <c r="BR50" s="144"/>
      <c r="BS50" s="144"/>
      <c r="BT50" s="144"/>
      <c r="BU50" s="144"/>
      <c r="BV50" s="144"/>
      <c r="BW50" s="144"/>
      <c r="BX50" s="144"/>
      <c r="BY50" s="144"/>
      <c r="BZ50" s="144"/>
      <c r="CA50" s="144"/>
      <c r="CB50" s="144"/>
      <c r="CC50" s="144"/>
      <c r="CD50" s="144"/>
    </row>
    <row r="51" spans="1:82" s="34" customFormat="1" ht="20.25" customHeight="1" x14ac:dyDescent="0.2">
      <c r="A51" s="144"/>
      <c r="L51" s="57"/>
      <c r="M51" s="57"/>
      <c r="N51" s="57"/>
      <c r="O51" s="178"/>
      <c r="P51" s="178"/>
      <c r="Q51" s="178"/>
      <c r="R51" s="178"/>
      <c r="S51" s="178"/>
      <c r="T51" s="178"/>
      <c r="U51" s="178"/>
      <c r="V51" s="178"/>
      <c r="W51" s="178"/>
      <c r="X51" s="179"/>
      <c r="Y51" s="178"/>
      <c r="Z51" s="178"/>
      <c r="AA51" s="178"/>
      <c r="AB51" s="178"/>
      <c r="AC51" s="178"/>
      <c r="AD51" s="178"/>
      <c r="AE51" s="178"/>
      <c r="AF51" s="178"/>
      <c r="AG51" s="178"/>
      <c r="AH51" s="181"/>
      <c r="AI51" s="181"/>
      <c r="AJ51" s="181"/>
      <c r="AK51" s="161"/>
      <c r="AL51" s="161"/>
      <c r="AM51" s="161"/>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4"/>
      <c r="BR51" s="144"/>
      <c r="BS51" s="144"/>
      <c r="BT51" s="144"/>
      <c r="BU51" s="144"/>
      <c r="BV51" s="144"/>
      <c r="BW51" s="144"/>
      <c r="BX51" s="144"/>
      <c r="BY51" s="144"/>
      <c r="BZ51" s="144"/>
      <c r="CA51" s="144"/>
      <c r="CB51" s="144"/>
      <c r="CC51" s="144"/>
      <c r="CD51" s="144"/>
    </row>
    <row r="52" spans="1:82" s="34" customFormat="1" ht="20.25" customHeight="1" x14ac:dyDescent="0.2">
      <c r="A52" s="144"/>
      <c r="L52" s="57"/>
      <c r="M52" s="57"/>
      <c r="N52" s="57"/>
      <c r="O52" s="178"/>
      <c r="P52" s="178"/>
      <c r="Q52" s="178"/>
      <c r="R52" s="178"/>
      <c r="S52" s="178"/>
      <c r="T52" s="178"/>
      <c r="U52" s="178"/>
      <c r="V52" s="178"/>
      <c r="W52" s="178"/>
      <c r="X52" s="179"/>
      <c r="Y52" s="178"/>
      <c r="Z52" s="178"/>
      <c r="AA52" s="178"/>
      <c r="AB52" s="178"/>
      <c r="AC52" s="178"/>
      <c r="AD52" s="178"/>
      <c r="AE52" s="178"/>
      <c r="AF52" s="178"/>
      <c r="AG52" s="178"/>
      <c r="AH52" s="181"/>
      <c r="AI52" s="181"/>
      <c r="AJ52" s="181"/>
      <c r="AK52" s="161"/>
      <c r="AL52" s="161"/>
      <c r="AM52" s="161"/>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144"/>
      <c r="BR52" s="144"/>
      <c r="BS52" s="144"/>
      <c r="BT52" s="144"/>
      <c r="BU52" s="144"/>
      <c r="BV52" s="144"/>
      <c r="BW52" s="144"/>
      <c r="BX52" s="144"/>
      <c r="BY52" s="144"/>
      <c r="BZ52" s="144"/>
      <c r="CA52" s="144"/>
      <c r="CB52" s="144"/>
      <c r="CC52" s="144"/>
      <c r="CD52" s="144"/>
    </row>
    <row r="53" spans="1:82" s="34" customFormat="1" ht="20.25" customHeight="1" x14ac:dyDescent="0.2">
      <c r="A53" s="144"/>
      <c r="L53" s="57"/>
      <c r="M53" s="57"/>
      <c r="N53" s="57"/>
      <c r="O53" s="178"/>
      <c r="P53" s="178"/>
      <c r="Q53" s="178"/>
      <c r="R53" s="178"/>
      <c r="S53" s="178"/>
      <c r="T53" s="178"/>
      <c r="U53" s="178"/>
      <c r="V53" s="178"/>
      <c r="W53" s="178"/>
      <c r="X53" s="179"/>
      <c r="Y53" s="178"/>
      <c r="Z53" s="178"/>
      <c r="AA53" s="178"/>
      <c r="AB53" s="178"/>
      <c r="AC53" s="178"/>
      <c r="AD53" s="178"/>
      <c r="AE53" s="178"/>
      <c r="AF53" s="178"/>
      <c r="AG53" s="178"/>
      <c r="AH53" s="181"/>
      <c r="AI53" s="181"/>
      <c r="AJ53" s="181"/>
      <c r="AK53" s="161"/>
      <c r="AL53" s="161"/>
      <c r="AM53" s="161"/>
      <c r="AN53" s="144"/>
      <c r="AO53" s="144"/>
      <c r="AP53" s="144"/>
      <c r="AQ53" s="144"/>
      <c r="AR53" s="144"/>
      <c r="AS53" s="144"/>
      <c r="AT53" s="144"/>
      <c r="AU53" s="144"/>
      <c r="AV53" s="144"/>
      <c r="AW53" s="144"/>
      <c r="AX53" s="144"/>
      <c r="AY53" s="144"/>
      <c r="AZ53" s="144"/>
      <c r="BA53" s="144"/>
      <c r="BB53" s="144"/>
      <c r="BC53" s="144"/>
      <c r="BD53" s="144"/>
      <c r="BE53" s="144"/>
      <c r="BF53" s="144"/>
      <c r="BG53" s="144"/>
      <c r="BH53" s="144"/>
      <c r="BI53" s="144"/>
      <c r="BJ53" s="144"/>
      <c r="BK53" s="144"/>
      <c r="BL53" s="144"/>
      <c r="BM53" s="144"/>
      <c r="BN53" s="144"/>
      <c r="BO53" s="144"/>
      <c r="BP53" s="144"/>
      <c r="BQ53" s="144"/>
      <c r="BR53" s="144"/>
      <c r="BS53" s="144"/>
      <c r="BT53" s="144"/>
      <c r="BU53" s="144"/>
      <c r="BV53" s="144"/>
      <c r="BW53" s="144"/>
      <c r="BX53" s="144"/>
      <c r="BY53" s="144"/>
      <c r="BZ53" s="144"/>
      <c r="CA53" s="144"/>
      <c r="CB53" s="144"/>
      <c r="CC53" s="144"/>
      <c r="CD53" s="144"/>
    </row>
    <row r="54" spans="1:82" s="34" customFormat="1" ht="20.25" customHeight="1" x14ac:dyDescent="0.2">
      <c r="A54" s="144"/>
      <c r="L54" s="57"/>
      <c r="M54" s="57"/>
      <c r="N54" s="57"/>
      <c r="O54" s="178"/>
      <c r="P54" s="178"/>
      <c r="Q54" s="178"/>
      <c r="R54" s="178"/>
      <c r="S54" s="178"/>
      <c r="T54" s="178"/>
      <c r="U54" s="178"/>
      <c r="V54" s="178"/>
      <c r="W54" s="178"/>
      <c r="X54" s="179"/>
      <c r="Y54" s="178"/>
      <c r="Z54" s="178"/>
      <c r="AA54" s="178"/>
      <c r="AB54" s="178"/>
      <c r="AC54" s="178"/>
      <c r="AD54" s="178"/>
      <c r="AE54" s="178"/>
      <c r="AF54" s="178"/>
      <c r="AG54" s="178"/>
      <c r="AH54" s="181"/>
      <c r="AI54" s="181"/>
      <c r="AJ54" s="181"/>
      <c r="AK54" s="161"/>
      <c r="AL54" s="161"/>
      <c r="AM54" s="161"/>
      <c r="AN54" s="144"/>
      <c r="AO54" s="144"/>
      <c r="AP54" s="144"/>
      <c r="AQ54" s="144"/>
      <c r="AR54" s="144"/>
      <c r="AS54" s="144"/>
      <c r="AT54" s="144"/>
      <c r="AU54" s="144"/>
      <c r="AV54" s="144"/>
      <c r="AW54" s="144"/>
      <c r="AX54" s="144"/>
      <c r="AY54" s="144"/>
      <c r="AZ54" s="144"/>
      <c r="BA54" s="144"/>
      <c r="BB54" s="144"/>
      <c r="BC54" s="144"/>
      <c r="BD54" s="144"/>
      <c r="BE54" s="144"/>
      <c r="BF54" s="144"/>
      <c r="BG54" s="144"/>
      <c r="BH54" s="144"/>
      <c r="BI54" s="144"/>
      <c r="BJ54" s="144"/>
      <c r="BK54" s="144"/>
      <c r="BL54" s="144"/>
      <c r="BM54" s="144"/>
      <c r="BN54" s="144"/>
      <c r="BO54" s="144"/>
      <c r="BP54" s="144"/>
      <c r="BQ54" s="144"/>
      <c r="BR54" s="144"/>
      <c r="BS54" s="144"/>
      <c r="BT54" s="144"/>
      <c r="BU54" s="144"/>
      <c r="BV54" s="144"/>
      <c r="BW54" s="144"/>
      <c r="BX54" s="144"/>
      <c r="BY54" s="144"/>
      <c r="BZ54" s="144"/>
      <c r="CA54" s="144"/>
      <c r="CB54" s="144"/>
      <c r="CC54" s="144"/>
      <c r="CD54" s="144"/>
    </row>
    <row r="55" spans="1:82" s="34" customFormat="1" ht="20.25" customHeight="1" x14ac:dyDescent="0.2">
      <c r="A55" s="144"/>
      <c r="L55" s="57"/>
      <c r="M55" s="57"/>
      <c r="N55" s="57"/>
      <c r="O55" s="178"/>
      <c r="P55" s="178"/>
      <c r="Q55" s="178"/>
      <c r="R55" s="178"/>
      <c r="S55" s="178"/>
      <c r="T55" s="178"/>
      <c r="U55" s="178"/>
      <c r="V55" s="178"/>
      <c r="W55" s="178"/>
      <c r="X55" s="179"/>
      <c r="Y55" s="178"/>
      <c r="Z55" s="178"/>
      <c r="AA55" s="178"/>
      <c r="AB55" s="178"/>
      <c r="AC55" s="178"/>
      <c r="AD55" s="178"/>
      <c r="AE55" s="178"/>
      <c r="AF55" s="178"/>
      <c r="AG55" s="178"/>
      <c r="AH55" s="181"/>
      <c r="AI55" s="181"/>
      <c r="AJ55" s="181"/>
      <c r="AK55" s="161"/>
      <c r="AL55" s="161"/>
      <c r="AM55" s="161"/>
      <c r="AN55" s="144"/>
      <c r="AO55" s="144"/>
      <c r="AP55" s="144"/>
      <c r="AQ55" s="144"/>
      <c r="AR55" s="144"/>
      <c r="AS55" s="144"/>
      <c r="AT55" s="144"/>
      <c r="AU55" s="144"/>
      <c r="AV55" s="144"/>
      <c r="AW55" s="144"/>
      <c r="AX55" s="144"/>
      <c r="AY55" s="144"/>
      <c r="AZ55" s="144"/>
      <c r="BA55" s="144"/>
      <c r="BB55" s="144"/>
      <c r="BC55" s="144"/>
      <c r="BD55" s="144"/>
      <c r="BE55" s="144"/>
      <c r="BF55" s="144"/>
      <c r="BG55" s="144"/>
      <c r="BH55" s="144"/>
      <c r="BI55" s="144"/>
      <c r="BJ55" s="144"/>
      <c r="BK55" s="144"/>
      <c r="BL55" s="144"/>
      <c r="BM55" s="144"/>
      <c r="BN55" s="144"/>
      <c r="BO55" s="144"/>
      <c r="BP55" s="144"/>
      <c r="BQ55" s="144"/>
      <c r="BR55" s="144"/>
      <c r="BS55" s="144"/>
      <c r="BT55" s="144"/>
      <c r="BU55" s="144"/>
      <c r="BV55" s="144"/>
      <c r="BW55" s="144"/>
      <c r="BX55" s="144"/>
      <c r="BY55" s="144"/>
      <c r="BZ55" s="144"/>
      <c r="CA55" s="144"/>
      <c r="CB55" s="144"/>
      <c r="CC55" s="144"/>
      <c r="CD55" s="144"/>
    </row>
    <row r="56" spans="1:82" s="34" customFormat="1" ht="20.25" customHeight="1" x14ac:dyDescent="0.2">
      <c r="A56" s="144"/>
      <c r="L56" s="57"/>
      <c r="M56" s="57"/>
      <c r="N56" s="57"/>
      <c r="O56" s="178"/>
      <c r="P56" s="178"/>
      <c r="Q56" s="178"/>
      <c r="R56" s="178"/>
      <c r="S56" s="178"/>
      <c r="T56" s="178"/>
      <c r="U56" s="178"/>
      <c r="V56" s="178"/>
      <c r="W56" s="178"/>
      <c r="X56" s="179"/>
      <c r="Y56" s="178"/>
      <c r="Z56" s="178"/>
      <c r="AA56" s="178"/>
      <c r="AB56" s="178"/>
      <c r="AC56" s="178"/>
      <c r="AD56" s="178"/>
      <c r="AE56" s="178"/>
      <c r="AF56" s="178"/>
      <c r="AG56" s="178"/>
      <c r="AH56" s="181"/>
      <c r="AI56" s="181"/>
      <c r="AJ56" s="181"/>
      <c r="AK56" s="161"/>
      <c r="AL56" s="161"/>
      <c r="AM56" s="161"/>
      <c r="AN56" s="144"/>
      <c r="AO56" s="144"/>
      <c r="AP56" s="144"/>
      <c r="AQ56" s="144"/>
      <c r="AR56" s="144"/>
      <c r="AS56" s="144"/>
      <c r="AT56" s="144"/>
      <c r="AU56" s="144"/>
      <c r="AV56" s="144"/>
      <c r="AW56" s="144"/>
      <c r="AX56" s="144"/>
      <c r="AY56" s="144"/>
      <c r="AZ56" s="144"/>
      <c r="BA56" s="144"/>
      <c r="BB56" s="144"/>
      <c r="BC56" s="144"/>
      <c r="BD56" s="144"/>
      <c r="BE56" s="144"/>
      <c r="BF56" s="144"/>
      <c r="BG56" s="144"/>
      <c r="BH56" s="144"/>
      <c r="BI56" s="144"/>
      <c r="BJ56" s="144"/>
      <c r="BK56" s="144"/>
      <c r="BL56" s="144"/>
      <c r="BM56" s="144"/>
      <c r="BN56" s="144"/>
      <c r="BO56" s="144"/>
      <c r="BP56" s="144"/>
      <c r="BQ56" s="144"/>
      <c r="BR56" s="144"/>
      <c r="BS56" s="144"/>
      <c r="BT56" s="144"/>
      <c r="BU56" s="144"/>
      <c r="BV56" s="144"/>
      <c r="BW56" s="144"/>
      <c r="BX56" s="144"/>
      <c r="BY56" s="144"/>
      <c r="BZ56" s="144"/>
      <c r="CA56" s="144"/>
      <c r="CB56" s="144"/>
      <c r="CC56" s="144"/>
      <c r="CD56" s="144"/>
    </row>
    <row r="57" spans="1:82" s="34" customFormat="1" ht="20.25" customHeight="1" x14ac:dyDescent="0.2">
      <c r="A57" s="144"/>
      <c r="L57" s="57"/>
      <c r="M57" s="57"/>
      <c r="N57" s="57"/>
      <c r="O57" s="178"/>
      <c r="P57" s="178"/>
      <c r="Q57" s="178"/>
      <c r="R57" s="178"/>
      <c r="S57" s="178"/>
      <c r="T57" s="178"/>
      <c r="U57" s="178"/>
      <c r="V57" s="178"/>
      <c r="W57" s="178"/>
      <c r="X57" s="179"/>
      <c r="Y57" s="178"/>
      <c r="Z57" s="178"/>
      <c r="AA57" s="178"/>
      <c r="AB57" s="178"/>
      <c r="AC57" s="178"/>
      <c r="AD57" s="178"/>
      <c r="AE57" s="178"/>
      <c r="AF57" s="178"/>
      <c r="AG57" s="178"/>
      <c r="AH57" s="181"/>
      <c r="AI57" s="181"/>
      <c r="AJ57" s="181"/>
      <c r="AK57" s="161"/>
      <c r="AL57" s="161"/>
      <c r="AM57" s="161"/>
      <c r="AN57" s="144"/>
      <c r="AO57" s="144"/>
      <c r="AP57" s="144"/>
      <c r="AQ57" s="144"/>
      <c r="AR57" s="144"/>
      <c r="AS57" s="144"/>
      <c r="AT57" s="144"/>
      <c r="AU57" s="144"/>
      <c r="AV57" s="144"/>
      <c r="AW57" s="144"/>
      <c r="AX57" s="144"/>
      <c r="AY57" s="144"/>
      <c r="AZ57" s="144"/>
      <c r="BA57" s="144"/>
      <c r="BB57" s="144"/>
      <c r="BC57" s="144"/>
      <c r="BD57" s="144"/>
      <c r="BE57" s="144"/>
      <c r="BF57" s="144"/>
      <c r="BG57" s="144"/>
      <c r="BH57" s="144"/>
      <c r="BI57" s="144"/>
      <c r="BJ57" s="144"/>
      <c r="BK57" s="144"/>
      <c r="BL57" s="144"/>
      <c r="BM57" s="144"/>
      <c r="BN57" s="144"/>
      <c r="BO57" s="144"/>
      <c r="BP57" s="144"/>
      <c r="BQ57" s="144"/>
      <c r="BR57" s="144"/>
      <c r="BS57" s="144"/>
      <c r="BT57" s="144"/>
      <c r="BU57" s="144"/>
      <c r="BV57" s="144"/>
      <c r="BW57" s="144"/>
      <c r="BX57" s="144"/>
      <c r="BY57" s="144"/>
      <c r="BZ57" s="144"/>
      <c r="CA57" s="144"/>
      <c r="CB57" s="144"/>
      <c r="CC57" s="144"/>
      <c r="CD57" s="144"/>
    </row>
    <row r="58" spans="1:82" s="3" customFormat="1" x14ac:dyDescent="0.2">
      <c r="A58" s="145"/>
      <c r="L58" s="4"/>
      <c r="M58" s="4"/>
      <c r="N58" s="4"/>
      <c r="O58" s="175"/>
      <c r="P58" s="175"/>
      <c r="Q58" s="175"/>
      <c r="R58" s="175"/>
      <c r="S58" s="175"/>
      <c r="T58" s="175"/>
      <c r="U58" s="175"/>
      <c r="V58" s="175"/>
      <c r="W58" s="175"/>
      <c r="X58" s="176"/>
      <c r="Y58" s="175"/>
      <c r="Z58" s="175"/>
      <c r="AA58" s="175"/>
      <c r="AB58" s="175"/>
      <c r="AC58" s="175"/>
      <c r="AD58" s="175"/>
      <c r="AE58" s="175"/>
      <c r="AF58" s="175"/>
      <c r="AG58" s="175"/>
      <c r="AH58" s="182"/>
      <c r="AI58" s="182"/>
      <c r="AJ58" s="182"/>
      <c r="AK58" s="157"/>
      <c r="AL58" s="157"/>
      <c r="AM58" s="157"/>
      <c r="AN58" s="145"/>
      <c r="AO58" s="145"/>
      <c r="AP58" s="145"/>
      <c r="AQ58" s="145"/>
      <c r="AR58" s="145"/>
      <c r="AS58" s="145"/>
      <c r="AT58" s="145"/>
      <c r="AU58" s="145"/>
      <c r="AV58" s="145"/>
      <c r="AW58" s="145"/>
      <c r="AX58" s="145"/>
      <c r="AY58" s="145"/>
      <c r="AZ58" s="145"/>
      <c r="BA58" s="145"/>
      <c r="BB58" s="145"/>
      <c r="BC58" s="145"/>
      <c r="BD58" s="145"/>
      <c r="BE58" s="145"/>
      <c r="BF58" s="145"/>
      <c r="BG58" s="145"/>
      <c r="BH58" s="145"/>
      <c r="BI58" s="145"/>
      <c r="BJ58" s="145"/>
      <c r="BK58" s="145"/>
      <c r="BL58" s="145"/>
      <c r="BM58" s="145"/>
      <c r="BN58" s="145"/>
      <c r="BO58" s="145"/>
      <c r="BP58" s="145"/>
      <c r="BQ58" s="145"/>
      <c r="BR58" s="145"/>
      <c r="BS58" s="145"/>
      <c r="BT58" s="145"/>
      <c r="BU58" s="145"/>
      <c r="BV58" s="145"/>
      <c r="BW58" s="145"/>
      <c r="BX58" s="145"/>
      <c r="BY58" s="145"/>
      <c r="BZ58" s="145"/>
      <c r="CA58" s="145"/>
      <c r="CB58" s="145"/>
      <c r="CC58" s="145"/>
      <c r="CD58" s="145"/>
    </row>
    <row r="59" spans="1:82" s="3" customFormat="1" x14ac:dyDescent="0.2">
      <c r="A59" s="145"/>
      <c r="L59" s="4"/>
      <c r="M59" s="4"/>
      <c r="N59" s="4"/>
      <c r="O59" s="175"/>
      <c r="P59" s="175"/>
      <c r="Q59" s="175"/>
      <c r="R59" s="175"/>
      <c r="S59" s="175"/>
      <c r="T59" s="175"/>
      <c r="U59" s="175"/>
      <c r="V59" s="175"/>
      <c r="W59" s="175"/>
      <c r="X59" s="176"/>
      <c r="Y59" s="175"/>
      <c r="Z59" s="175"/>
      <c r="AA59" s="175"/>
      <c r="AB59" s="175"/>
      <c r="AC59" s="175"/>
      <c r="AD59" s="175"/>
      <c r="AE59" s="175"/>
      <c r="AF59" s="175"/>
      <c r="AG59" s="175"/>
      <c r="AH59" s="182"/>
      <c r="AI59" s="182"/>
      <c r="AJ59" s="182"/>
      <c r="AK59" s="157"/>
      <c r="AL59" s="157"/>
      <c r="AM59" s="157"/>
      <c r="AN59" s="145"/>
      <c r="AO59" s="145"/>
      <c r="AP59" s="145"/>
      <c r="AQ59" s="145"/>
      <c r="AR59" s="145"/>
      <c r="AS59" s="145"/>
      <c r="AT59" s="145"/>
      <c r="AU59" s="145"/>
      <c r="AV59" s="145"/>
      <c r="AW59" s="145"/>
      <c r="AX59" s="145"/>
      <c r="AY59" s="145"/>
      <c r="AZ59" s="145"/>
      <c r="BA59" s="145"/>
      <c r="BB59" s="145"/>
      <c r="BC59" s="145"/>
      <c r="BD59" s="145"/>
      <c r="BE59" s="145"/>
      <c r="BF59" s="145"/>
      <c r="BG59" s="145"/>
      <c r="BH59" s="145"/>
      <c r="BI59" s="145"/>
      <c r="BJ59" s="145"/>
      <c r="BK59" s="145"/>
      <c r="BL59" s="145"/>
      <c r="BM59" s="145"/>
      <c r="BN59" s="145"/>
      <c r="BO59" s="145"/>
      <c r="BP59" s="145"/>
      <c r="BQ59" s="145"/>
      <c r="BR59" s="145"/>
      <c r="BS59" s="145"/>
      <c r="BT59" s="145"/>
      <c r="BU59" s="145"/>
      <c r="BV59" s="145"/>
      <c r="BW59" s="145"/>
      <c r="BX59" s="145"/>
      <c r="BY59" s="145"/>
      <c r="BZ59" s="145"/>
      <c r="CA59" s="145"/>
      <c r="CB59" s="145"/>
      <c r="CC59" s="145"/>
      <c r="CD59" s="145"/>
    </row>
    <row r="60" spans="1:82" s="3" customFormat="1" x14ac:dyDescent="0.2">
      <c r="A60" s="145"/>
      <c r="L60" s="4"/>
      <c r="M60" s="4"/>
      <c r="N60" s="4"/>
      <c r="O60" s="175"/>
      <c r="P60" s="175"/>
      <c r="Q60" s="175"/>
      <c r="R60" s="175"/>
      <c r="S60" s="175"/>
      <c r="T60" s="175"/>
      <c r="U60" s="175"/>
      <c r="V60" s="175"/>
      <c r="W60" s="175"/>
      <c r="X60" s="176"/>
      <c r="Y60" s="175"/>
      <c r="Z60" s="175"/>
      <c r="AA60" s="175"/>
      <c r="AB60" s="175"/>
      <c r="AC60" s="175"/>
      <c r="AD60" s="175"/>
      <c r="AE60" s="175"/>
      <c r="AF60" s="175"/>
      <c r="AG60" s="175"/>
      <c r="AH60" s="182"/>
      <c r="AI60" s="182"/>
      <c r="AJ60" s="182"/>
      <c r="AK60" s="157"/>
      <c r="AL60" s="157"/>
      <c r="AM60" s="157"/>
      <c r="AN60" s="145"/>
      <c r="AO60" s="145"/>
      <c r="AP60" s="145"/>
      <c r="AQ60" s="145"/>
      <c r="AR60" s="145"/>
      <c r="AS60" s="145"/>
      <c r="AT60" s="145"/>
      <c r="AU60" s="145"/>
      <c r="AV60" s="145"/>
      <c r="AW60" s="145"/>
      <c r="AX60" s="145"/>
      <c r="AY60" s="145"/>
      <c r="AZ60" s="145"/>
      <c r="BA60" s="145"/>
      <c r="BB60" s="145"/>
      <c r="BC60" s="145"/>
      <c r="BD60" s="145"/>
      <c r="BE60" s="145"/>
      <c r="BF60" s="145"/>
      <c r="BG60" s="145"/>
      <c r="BH60" s="145"/>
      <c r="BI60" s="145"/>
      <c r="BJ60" s="145"/>
      <c r="BK60" s="145"/>
      <c r="BL60" s="145"/>
      <c r="BM60" s="145"/>
      <c r="BN60" s="145"/>
      <c r="BO60" s="145"/>
      <c r="BP60" s="145"/>
      <c r="BQ60" s="145"/>
      <c r="BR60" s="145"/>
      <c r="BS60" s="145"/>
      <c r="BT60" s="145"/>
      <c r="BU60" s="145"/>
      <c r="BV60" s="145"/>
      <c r="BW60" s="145"/>
      <c r="BX60" s="145"/>
      <c r="BY60" s="145"/>
      <c r="BZ60" s="145"/>
      <c r="CA60" s="145"/>
      <c r="CB60" s="145"/>
      <c r="CC60" s="145"/>
      <c r="CD60" s="145"/>
    </row>
    <row r="61" spans="1:82" s="3" customFormat="1" x14ac:dyDescent="0.2">
      <c r="A61" s="145"/>
      <c r="L61" s="4"/>
      <c r="M61" s="4"/>
      <c r="N61" s="4"/>
      <c r="O61" s="175"/>
      <c r="P61" s="175"/>
      <c r="Q61" s="175"/>
      <c r="R61" s="175"/>
      <c r="S61" s="175"/>
      <c r="T61" s="175"/>
      <c r="U61" s="175"/>
      <c r="V61" s="175"/>
      <c r="W61" s="175"/>
      <c r="X61" s="176"/>
      <c r="Y61" s="175"/>
      <c r="Z61" s="175"/>
      <c r="AA61" s="175"/>
      <c r="AB61" s="175"/>
      <c r="AC61" s="175"/>
      <c r="AD61" s="175"/>
      <c r="AE61" s="175"/>
      <c r="AF61" s="175"/>
      <c r="AG61" s="175"/>
      <c r="AH61" s="182"/>
      <c r="AI61" s="182"/>
      <c r="AJ61" s="182"/>
      <c r="AK61" s="157"/>
      <c r="AL61" s="157"/>
      <c r="AM61" s="157"/>
      <c r="AN61" s="145"/>
      <c r="AO61" s="145"/>
      <c r="AP61" s="145"/>
      <c r="AQ61" s="145"/>
      <c r="AR61" s="145"/>
      <c r="AS61" s="145"/>
      <c r="AT61" s="145"/>
      <c r="AU61" s="145"/>
      <c r="AV61" s="145"/>
      <c r="AW61" s="145"/>
      <c r="AX61" s="145"/>
      <c r="AY61" s="145"/>
      <c r="AZ61" s="145"/>
      <c r="BA61" s="145"/>
      <c r="BB61" s="145"/>
      <c r="BC61" s="145"/>
      <c r="BD61" s="145"/>
      <c r="BE61" s="145"/>
      <c r="BF61" s="145"/>
      <c r="BG61" s="145"/>
      <c r="BH61" s="145"/>
      <c r="BI61" s="145"/>
      <c r="BJ61" s="145"/>
      <c r="BK61" s="145"/>
      <c r="BL61" s="145"/>
      <c r="BM61" s="145"/>
      <c r="BN61" s="145"/>
      <c r="BO61" s="145"/>
      <c r="BP61" s="145"/>
      <c r="BQ61" s="145"/>
      <c r="BR61" s="145"/>
      <c r="BS61" s="145"/>
      <c r="BT61" s="145"/>
      <c r="BU61" s="145"/>
      <c r="BV61" s="145"/>
      <c r="BW61" s="145"/>
      <c r="BX61" s="145"/>
      <c r="BY61" s="145"/>
      <c r="BZ61" s="145"/>
      <c r="CA61" s="145"/>
      <c r="CB61" s="145"/>
      <c r="CC61" s="145"/>
      <c r="CD61" s="145"/>
    </row>
    <row r="62" spans="1:82" s="3" customFormat="1" x14ac:dyDescent="0.2">
      <c r="A62" s="145"/>
      <c r="L62" s="4"/>
      <c r="M62" s="4"/>
      <c r="N62" s="4"/>
      <c r="O62" s="4"/>
      <c r="P62" s="4"/>
      <c r="Q62" s="4"/>
      <c r="R62" s="4"/>
      <c r="S62" s="4"/>
      <c r="T62" s="4"/>
      <c r="U62" s="4"/>
      <c r="V62" s="4"/>
      <c r="W62" s="4"/>
      <c r="X62" s="79"/>
      <c r="Y62" s="4"/>
      <c r="Z62" s="4"/>
      <c r="AA62" s="4"/>
      <c r="AB62" s="4"/>
      <c r="AC62" s="4"/>
      <c r="AD62" s="4"/>
      <c r="AE62" s="4"/>
      <c r="AF62" s="4"/>
      <c r="AG62" s="4"/>
      <c r="AH62" s="157"/>
      <c r="AI62" s="157"/>
      <c r="AJ62" s="157"/>
      <c r="AK62" s="157"/>
      <c r="AL62" s="157"/>
      <c r="AM62" s="157"/>
      <c r="AN62" s="145"/>
      <c r="AO62" s="145"/>
      <c r="AP62" s="145"/>
      <c r="AQ62" s="145"/>
      <c r="AR62" s="145"/>
      <c r="AS62" s="145"/>
      <c r="AT62" s="145"/>
      <c r="AU62" s="145"/>
      <c r="AV62" s="145"/>
      <c r="AW62" s="145"/>
      <c r="AX62" s="145"/>
      <c r="AY62" s="145"/>
      <c r="AZ62" s="145"/>
      <c r="BA62" s="145"/>
      <c r="BB62" s="145"/>
      <c r="BC62" s="145"/>
      <c r="BD62" s="145"/>
      <c r="BE62" s="145"/>
      <c r="BF62" s="145"/>
      <c r="BG62" s="145"/>
      <c r="BH62" s="145"/>
      <c r="BI62" s="145"/>
      <c r="BJ62" s="145"/>
      <c r="BK62" s="145"/>
      <c r="BL62" s="145"/>
      <c r="BM62" s="145"/>
      <c r="BN62" s="145"/>
      <c r="BO62" s="145"/>
      <c r="BP62" s="145"/>
      <c r="BQ62" s="145"/>
      <c r="BR62" s="145"/>
      <c r="BS62" s="145"/>
      <c r="BT62" s="145"/>
      <c r="BU62" s="145"/>
      <c r="BV62" s="145"/>
      <c r="BW62" s="145"/>
      <c r="BX62" s="145"/>
      <c r="BY62" s="145"/>
      <c r="BZ62" s="145"/>
      <c r="CA62" s="145"/>
      <c r="CB62" s="145"/>
      <c r="CC62" s="145"/>
      <c r="CD62" s="145"/>
    </row>
    <row r="63" spans="1:82" s="3" customFormat="1" x14ac:dyDescent="0.2">
      <c r="A63" s="145"/>
      <c r="L63" s="4"/>
      <c r="M63" s="4"/>
      <c r="N63" s="4"/>
      <c r="O63" s="4"/>
      <c r="P63" s="4"/>
      <c r="Q63" s="4"/>
      <c r="R63" s="4"/>
      <c r="S63" s="4"/>
      <c r="T63" s="4"/>
      <c r="U63" s="4"/>
      <c r="V63" s="4"/>
      <c r="W63" s="4"/>
      <c r="X63" s="79"/>
      <c r="Y63" s="4"/>
      <c r="Z63" s="4"/>
      <c r="AA63" s="4"/>
      <c r="AB63" s="4"/>
      <c r="AC63" s="4"/>
      <c r="AD63" s="4"/>
      <c r="AE63" s="4"/>
      <c r="AF63" s="4"/>
      <c r="AG63" s="4"/>
      <c r="AH63" s="157"/>
      <c r="AI63" s="157"/>
      <c r="AJ63" s="157"/>
      <c r="AK63" s="157"/>
      <c r="AL63" s="157"/>
      <c r="AM63" s="157"/>
      <c r="AN63" s="145"/>
      <c r="AO63" s="145"/>
      <c r="AP63" s="145"/>
      <c r="AQ63" s="145"/>
      <c r="AR63" s="145"/>
      <c r="AS63" s="145"/>
      <c r="AT63" s="145"/>
      <c r="AU63" s="145"/>
      <c r="AV63" s="145"/>
      <c r="AW63" s="145"/>
      <c r="AX63" s="145"/>
      <c r="AY63" s="145"/>
      <c r="AZ63" s="145"/>
      <c r="BA63" s="145"/>
      <c r="BB63" s="145"/>
      <c r="BC63" s="145"/>
      <c r="BD63" s="145"/>
      <c r="BE63" s="145"/>
      <c r="BF63" s="145"/>
      <c r="BG63" s="145"/>
      <c r="BH63" s="145"/>
      <c r="BI63" s="145"/>
      <c r="BJ63" s="145"/>
      <c r="BK63" s="145"/>
      <c r="BL63" s="145"/>
      <c r="BM63" s="145"/>
      <c r="BN63" s="145"/>
      <c r="BO63" s="145"/>
      <c r="BP63" s="145"/>
      <c r="BQ63" s="145"/>
      <c r="BR63" s="145"/>
      <c r="BS63" s="145"/>
      <c r="BT63" s="145"/>
      <c r="BU63" s="145"/>
      <c r="BV63" s="145"/>
      <c r="BW63" s="145"/>
      <c r="BX63" s="145"/>
      <c r="BY63" s="145"/>
      <c r="BZ63" s="145"/>
      <c r="CA63" s="145"/>
      <c r="CB63" s="145"/>
      <c r="CC63" s="145"/>
      <c r="CD63" s="145"/>
    </row>
    <row r="64" spans="1:82" s="3" customFormat="1" x14ac:dyDescent="0.2">
      <c r="A64" s="145"/>
      <c r="L64" s="4"/>
      <c r="M64" s="4"/>
      <c r="N64" s="4"/>
      <c r="O64" s="4"/>
      <c r="P64" s="4"/>
      <c r="Q64" s="4"/>
      <c r="R64" s="4"/>
      <c r="S64" s="4"/>
      <c r="T64" s="4"/>
      <c r="U64" s="4"/>
      <c r="V64" s="4"/>
      <c r="W64" s="4"/>
      <c r="X64" s="79"/>
      <c r="Y64" s="4"/>
      <c r="Z64" s="4"/>
      <c r="AA64" s="4"/>
      <c r="AB64" s="4"/>
      <c r="AC64" s="4"/>
      <c r="AD64" s="4"/>
      <c r="AE64" s="4"/>
      <c r="AF64" s="4"/>
      <c r="AG64" s="4"/>
      <c r="AH64" s="157"/>
      <c r="AI64" s="157"/>
      <c r="AJ64" s="157"/>
      <c r="AK64" s="157"/>
      <c r="AL64" s="157"/>
      <c r="AM64" s="157"/>
      <c r="AN64" s="145"/>
      <c r="AO64" s="145"/>
      <c r="AP64" s="145"/>
      <c r="AQ64" s="145"/>
      <c r="AR64" s="145"/>
      <c r="AS64" s="145"/>
      <c r="AT64" s="145"/>
      <c r="AU64" s="145"/>
      <c r="AV64" s="145"/>
      <c r="AW64" s="145"/>
      <c r="AX64" s="145"/>
      <c r="AY64" s="145"/>
      <c r="AZ64" s="145"/>
      <c r="BA64" s="145"/>
      <c r="BB64" s="145"/>
      <c r="BC64" s="145"/>
      <c r="BD64" s="145"/>
      <c r="BE64" s="145"/>
      <c r="BF64" s="145"/>
      <c r="BG64" s="145"/>
      <c r="BH64" s="145"/>
      <c r="BI64" s="145"/>
      <c r="BJ64" s="145"/>
      <c r="BK64" s="145"/>
      <c r="BL64" s="145"/>
      <c r="BM64" s="145"/>
      <c r="BN64" s="145"/>
      <c r="BO64" s="145"/>
      <c r="BP64" s="145"/>
      <c r="BQ64" s="145"/>
      <c r="BR64" s="145"/>
      <c r="BS64" s="145"/>
      <c r="BT64" s="145"/>
      <c r="BU64" s="145"/>
      <c r="BV64" s="145"/>
      <c r="BW64" s="145"/>
      <c r="BX64" s="145"/>
      <c r="BY64" s="145"/>
      <c r="BZ64" s="145"/>
      <c r="CA64" s="145"/>
      <c r="CB64" s="145"/>
      <c r="CC64" s="145"/>
      <c r="CD64" s="145"/>
    </row>
    <row r="65" spans="1:82" s="3" customFormat="1" x14ac:dyDescent="0.2">
      <c r="A65" s="145"/>
      <c r="L65" s="4"/>
      <c r="M65" s="4"/>
      <c r="N65" s="4"/>
      <c r="O65" s="4"/>
      <c r="P65" s="4"/>
      <c r="Q65" s="4"/>
      <c r="R65" s="4"/>
      <c r="S65" s="4"/>
      <c r="T65" s="4"/>
      <c r="U65" s="4"/>
      <c r="V65" s="4"/>
      <c r="W65" s="4"/>
      <c r="X65" s="79"/>
      <c r="Y65" s="4"/>
      <c r="Z65" s="4"/>
      <c r="AA65" s="4"/>
      <c r="AB65" s="4"/>
      <c r="AC65" s="4"/>
      <c r="AD65" s="4"/>
      <c r="AE65" s="4"/>
      <c r="AF65" s="4"/>
      <c r="AG65" s="4"/>
      <c r="AH65" s="157"/>
      <c r="AI65" s="157"/>
      <c r="AJ65" s="157"/>
      <c r="AK65" s="157"/>
      <c r="AL65" s="157"/>
      <c r="AM65" s="157"/>
      <c r="AN65" s="145"/>
      <c r="AO65" s="145"/>
      <c r="AP65" s="145"/>
      <c r="AQ65" s="145"/>
      <c r="AR65" s="145"/>
      <c r="AS65" s="145"/>
      <c r="AT65" s="145"/>
      <c r="AU65" s="145"/>
      <c r="AV65" s="145"/>
      <c r="AW65" s="145"/>
      <c r="AX65" s="145"/>
      <c r="AY65" s="145"/>
      <c r="AZ65" s="145"/>
      <c r="BA65" s="145"/>
      <c r="BB65" s="145"/>
      <c r="BC65" s="145"/>
      <c r="BD65" s="145"/>
      <c r="BE65" s="145"/>
      <c r="BF65" s="145"/>
      <c r="BG65" s="145"/>
      <c r="BH65" s="145"/>
      <c r="BI65" s="145"/>
      <c r="BJ65" s="145"/>
      <c r="BK65" s="145"/>
      <c r="BL65" s="145"/>
      <c r="BM65" s="145"/>
      <c r="BN65" s="145"/>
      <c r="BO65" s="145"/>
      <c r="BP65" s="145"/>
      <c r="BQ65" s="145"/>
      <c r="BR65" s="145"/>
      <c r="BS65" s="145"/>
      <c r="BT65" s="145"/>
      <c r="BU65" s="145"/>
      <c r="BV65" s="145"/>
      <c r="BW65" s="145"/>
      <c r="BX65" s="145"/>
      <c r="BY65" s="145"/>
      <c r="BZ65" s="145"/>
      <c r="CA65" s="145"/>
      <c r="CB65" s="145"/>
      <c r="CC65" s="145"/>
      <c r="CD65" s="145"/>
    </row>
    <row r="66" spans="1:82" s="3" customFormat="1" x14ac:dyDescent="0.2">
      <c r="A66" s="145"/>
      <c r="L66" s="4"/>
      <c r="M66" s="4"/>
      <c r="N66" s="4"/>
      <c r="O66" s="4"/>
      <c r="P66" s="4"/>
      <c r="Q66" s="4"/>
      <c r="R66" s="4"/>
      <c r="S66" s="4"/>
      <c r="T66" s="4"/>
      <c r="U66" s="4"/>
      <c r="V66" s="4"/>
      <c r="W66" s="4"/>
      <c r="X66" s="79"/>
      <c r="Y66" s="4"/>
      <c r="Z66" s="4"/>
      <c r="AA66" s="4"/>
      <c r="AB66" s="4"/>
      <c r="AC66" s="4"/>
      <c r="AD66" s="4"/>
      <c r="AE66" s="4"/>
      <c r="AF66" s="4"/>
      <c r="AG66" s="4"/>
      <c r="AH66" s="157"/>
      <c r="AI66" s="157"/>
      <c r="AJ66" s="157"/>
      <c r="AK66" s="157"/>
      <c r="AL66" s="157"/>
      <c r="AM66" s="157"/>
      <c r="AN66" s="145"/>
      <c r="AO66" s="145"/>
      <c r="AP66" s="145"/>
      <c r="AQ66" s="145"/>
      <c r="AR66" s="145"/>
      <c r="AS66" s="145"/>
      <c r="AT66" s="145"/>
      <c r="AU66" s="145"/>
      <c r="AV66" s="145"/>
      <c r="AW66" s="145"/>
      <c r="AX66" s="145"/>
      <c r="AY66" s="145"/>
      <c r="AZ66" s="145"/>
      <c r="BA66" s="145"/>
      <c r="BB66" s="145"/>
      <c r="BC66" s="145"/>
      <c r="BD66" s="145"/>
      <c r="BE66" s="145"/>
      <c r="BF66" s="145"/>
      <c r="BG66" s="145"/>
      <c r="BH66" s="145"/>
      <c r="BI66" s="145"/>
      <c r="BJ66" s="145"/>
      <c r="BK66" s="145"/>
      <c r="BL66" s="145"/>
      <c r="BM66" s="145"/>
      <c r="BN66" s="145"/>
      <c r="BO66" s="145"/>
      <c r="BP66" s="145"/>
      <c r="BQ66" s="145"/>
      <c r="BR66" s="145"/>
      <c r="BS66" s="145"/>
      <c r="BT66" s="145"/>
      <c r="BU66" s="145"/>
      <c r="BV66" s="145"/>
      <c r="BW66" s="145"/>
      <c r="BX66" s="145"/>
      <c r="BY66" s="145"/>
      <c r="BZ66" s="145"/>
      <c r="CA66" s="145"/>
      <c r="CB66" s="145"/>
      <c r="CC66" s="145"/>
      <c r="CD66" s="145"/>
    </row>
    <row r="67" spans="1:82" s="3" customFormat="1" x14ac:dyDescent="0.2">
      <c r="A67" s="145"/>
      <c r="L67" s="4"/>
      <c r="M67" s="4"/>
      <c r="N67" s="4"/>
      <c r="O67" s="4"/>
      <c r="P67" s="4"/>
      <c r="Q67" s="4"/>
      <c r="R67" s="4"/>
      <c r="S67" s="4"/>
      <c r="T67" s="4"/>
      <c r="U67" s="4"/>
      <c r="V67" s="4"/>
      <c r="W67" s="4"/>
      <c r="X67" s="79"/>
      <c r="Y67" s="4"/>
      <c r="Z67" s="4"/>
      <c r="AA67" s="4"/>
      <c r="AB67" s="4"/>
      <c r="AC67" s="4"/>
      <c r="AD67" s="4"/>
      <c r="AE67" s="4"/>
      <c r="AF67" s="4"/>
      <c r="AG67" s="4"/>
      <c r="AH67" s="157"/>
      <c r="AI67" s="157"/>
      <c r="AJ67" s="157"/>
      <c r="AK67" s="157"/>
      <c r="AL67" s="157"/>
      <c r="AM67" s="157"/>
      <c r="AN67" s="145"/>
      <c r="AO67" s="145"/>
      <c r="AP67" s="145"/>
      <c r="AQ67" s="145"/>
      <c r="AR67" s="145"/>
      <c r="AS67" s="145"/>
      <c r="AT67" s="145"/>
      <c r="AU67" s="145"/>
      <c r="AV67" s="145"/>
      <c r="AW67" s="145"/>
      <c r="AX67" s="145"/>
      <c r="AY67" s="145"/>
      <c r="AZ67" s="145"/>
      <c r="BA67" s="145"/>
      <c r="BB67" s="145"/>
      <c r="BC67" s="145"/>
      <c r="BD67" s="145"/>
      <c r="BE67" s="145"/>
      <c r="BF67" s="145"/>
      <c r="BG67" s="145"/>
      <c r="BH67" s="145"/>
      <c r="BI67" s="145"/>
      <c r="BJ67" s="145"/>
      <c r="BK67" s="145"/>
      <c r="BL67" s="145"/>
      <c r="BM67" s="145"/>
      <c r="BN67" s="145"/>
      <c r="BO67" s="145"/>
      <c r="BP67" s="145"/>
      <c r="BQ67" s="145"/>
      <c r="BR67" s="145"/>
      <c r="BS67" s="145"/>
      <c r="BT67" s="145"/>
      <c r="BU67" s="145"/>
      <c r="BV67" s="145"/>
      <c r="BW67" s="145"/>
      <c r="BX67" s="145"/>
      <c r="BY67" s="145"/>
      <c r="BZ67" s="145"/>
      <c r="CA67" s="145"/>
      <c r="CB67" s="145"/>
      <c r="CC67" s="145"/>
      <c r="CD67" s="145"/>
    </row>
    <row r="68" spans="1:82" s="3" customFormat="1" x14ac:dyDescent="0.2">
      <c r="A68" s="145"/>
      <c r="L68" s="4"/>
      <c r="M68" s="4"/>
      <c r="N68" s="4"/>
      <c r="O68" s="4"/>
      <c r="P68" s="4"/>
      <c r="Q68" s="4"/>
      <c r="R68" s="4"/>
      <c r="S68" s="4"/>
      <c r="T68" s="4"/>
      <c r="U68" s="4"/>
      <c r="V68" s="4"/>
      <c r="W68" s="4"/>
      <c r="X68" s="79"/>
      <c r="Y68" s="4"/>
      <c r="Z68" s="4"/>
      <c r="AA68" s="4"/>
      <c r="AB68" s="4"/>
      <c r="AC68" s="4"/>
      <c r="AD68" s="4"/>
      <c r="AE68" s="4"/>
      <c r="AF68" s="4"/>
      <c r="AG68" s="4"/>
      <c r="AH68" s="157"/>
      <c r="AI68" s="157"/>
      <c r="AJ68" s="157"/>
      <c r="AK68" s="157"/>
      <c r="AL68" s="157"/>
      <c r="AM68" s="157"/>
      <c r="AN68" s="145"/>
      <c r="AO68" s="145"/>
      <c r="AP68" s="145"/>
      <c r="AQ68" s="145"/>
      <c r="AR68" s="145"/>
      <c r="AS68" s="145"/>
      <c r="AT68" s="145"/>
      <c r="AU68" s="145"/>
      <c r="AV68" s="145"/>
      <c r="AW68" s="145"/>
      <c r="AX68" s="145"/>
      <c r="AY68" s="145"/>
      <c r="AZ68" s="145"/>
      <c r="BA68" s="145"/>
      <c r="BB68" s="145"/>
      <c r="BC68" s="145"/>
      <c r="BD68" s="145"/>
      <c r="BE68" s="145"/>
      <c r="BF68" s="145"/>
      <c r="BG68" s="145"/>
      <c r="BH68" s="145"/>
      <c r="BI68" s="145"/>
      <c r="BJ68" s="145"/>
      <c r="BK68" s="145"/>
      <c r="BL68" s="145"/>
      <c r="BM68" s="145"/>
      <c r="BN68" s="145"/>
      <c r="BO68" s="145"/>
      <c r="BP68" s="145"/>
      <c r="BQ68" s="145"/>
      <c r="BR68" s="145"/>
      <c r="BS68" s="145"/>
      <c r="BT68" s="145"/>
      <c r="BU68" s="145"/>
      <c r="BV68" s="145"/>
      <c r="BW68" s="145"/>
      <c r="BX68" s="145"/>
      <c r="BY68" s="145"/>
      <c r="BZ68" s="145"/>
      <c r="CA68" s="145"/>
      <c r="CB68" s="145"/>
      <c r="CC68" s="145"/>
      <c r="CD68" s="145"/>
    </row>
    <row r="69" spans="1:82" s="3" customFormat="1" x14ac:dyDescent="0.2">
      <c r="A69" s="145"/>
      <c r="L69" s="4"/>
      <c r="M69" s="4"/>
      <c r="N69" s="4"/>
      <c r="O69" s="4"/>
      <c r="P69" s="4"/>
      <c r="Q69" s="4"/>
      <c r="R69" s="4"/>
      <c r="S69" s="4"/>
      <c r="T69" s="4"/>
      <c r="U69" s="4"/>
      <c r="V69" s="4"/>
      <c r="W69" s="4"/>
      <c r="X69" s="79"/>
      <c r="Y69" s="4"/>
      <c r="Z69" s="4"/>
      <c r="AA69" s="4"/>
      <c r="AB69" s="4"/>
      <c r="AC69" s="4"/>
      <c r="AD69" s="4"/>
      <c r="AE69" s="4"/>
      <c r="AF69" s="4"/>
      <c r="AG69" s="4"/>
      <c r="AH69" s="157"/>
      <c r="AI69" s="157"/>
      <c r="AJ69" s="157"/>
      <c r="AK69" s="157"/>
      <c r="AL69" s="157"/>
      <c r="AM69" s="157"/>
      <c r="AN69" s="145"/>
      <c r="AO69" s="145"/>
      <c r="AP69" s="145"/>
      <c r="AQ69" s="145"/>
      <c r="AR69" s="145"/>
      <c r="AS69" s="145"/>
      <c r="AT69" s="145"/>
      <c r="AU69" s="145"/>
      <c r="AV69" s="145"/>
      <c r="AW69" s="145"/>
      <c r="AX69" s="145"/>
      <c r="AY69" s="145"/>
      <c r="AZ69" s="145"/>
      <c r="BA69" s="145"/>
      <c r="BB69" s="145"/>
      <c r="BC69" s="145"/>
      <c r="BD69" s="145"/>
      <c r="BE69" s="145"/>
      <c r="BF69" s="145"/>
      <c r="BG69" s="145"/>
      <c r="BH69" s="145"/>
      <c r="BI69" s="145"/>
      <c r="BJ69" s="145"/>
      <c r="BK69" s="145"/>
      <c r="BL69" s="145"/>
      <c r="BM69" s="145"/>
      <c r="BN69" s="145"/>
      <c r="BO69" s="145"/>
      <c r="BP69" s="145"/>
      <c r="BQ69" s="145"/>
      <c r="BR69" s="145"/>
      <c r="BS69" s="145"/>
      <c r="BT69" s="145"/>
      <c r="BU69" s="145"/>
      <c r="BV69" s="145"/>
      <c r="BW69" s="145"/>
      <c r="BX69" s="145"/>
      <c r="BY69" s="145"/>
      <c r="BZ69" s="145"/>
      <c r="CA69" s="145"/>
      <c r="CB69" s="145"/>
      <c r="CC69" s="145"/>
      <c r="CD69" s="145"/>
    </row>
    <row r="70" spans="1:82" s="3" customFormat="1" x14ac:dyDescent="0.2">
      <c r="A70" s="145"/>
      <c r="L70" s="4"/>
      <c r="M70" s="4"/>
      <c r="N70" s="4"/>
      <c r="O70" s="4"/>
      <c r="P70" s="4"/>
      <c r="Q70" s="4"/>
      <c r="R70" s="4"/>
      <c r="S70" s="4"/>
      <c r="T70" s="4"/>
      <c r="U70" s="4"/>
      <c r="V70" s="4"/>
      <c r="W70" s="4"/>
      <c r="X70" s="79"/>
      <c r="Y70" s="4"/>
      <c r="Z70" s="4"/>
      <c r="AA70" s="4"/>
      <c r="AB70" s="4"/>
      <c r="AC70" s="4"/>
      <c r="AD70" s="4"/>
      <c r="AE70" s="4"/>
      <c r="AF70" s="4"/>
      <c r="AG70" s="4"/>
      <c r="AH70" s="157"/>
      <c r="AI70" s="157"/>
      <c r="AJ70" s="157"/>
      <c r="AK70" s="157"/>
      <c r="AL70" s="157"/>
      <c r="AM70" s="157"/>
      <c r="AN70" s="145"/>
      <c r="AO70" s="145"/>
      <c r="AP70" s="145"/>
      <c r="AQ70" s="145"/>
      <c r="AR70" s="145"/>
      <c r="AS70" s="145"/>
      <c r="AT70" s="145"/>
      <c r="AU70" s="145"/>
      <c r="AV70" s="145"/>
      <c r="AW70" s="145"/>
      <c r="AX70" s="145"/>
      <c r="AY70" s="145"/>
      <c r="AZ70" s="145"/>
      <c r="BA70" s="145"/>
      <c r="BB70" s="145"/>
      <c r="BC70" s="145"/>
      <c r="BD70" s="145"/>
      <c r="BE70" s="145"/>
      <c r="BF70" s="145"/>
      <c r="BG70" s="145"/>
      <c r="BH70" s="145"/>
      <c r="BI70" s="145"/>
      <c r="BJ70" s="145"/>
      <c r="BK70" s="145"/>
      <c r="BL70" s="145"/>
      <c r="BM70" s="145"/>
      <c r="BN70" s="145"/>
      <c r="BO70" s="145"/>
      <c r="BP70" s="145"/>
      <c r="BQ70" s="145"/>
      <c r="BR70" s="145"/>
      <c r="BS70" s="145"/>
      <c r="BT70" s="145"/>
      <c r="BU70" s="145"/>
      <c r="BV70" s="145"/>
      <c r="BW70" s="145"/>
      <c r="BX70" s="145"/>
      <c r="BY70" s="145"/>
      <c r="BZ70" s="145"/>
      <c r="CA70" s="145"/>
      <c r="CB70" s="145"/>
      <c r="CC70" s="145"/>
      <c r="CD70" s="145"/>
    </row>
    <row r="71" spans="1:82" s="3" customFormat="1" x14ac:dyDescent="0.2">
      <c r="A71" s="145"/>
      <c r="L71" s="4"/>
      <c r="M71" s="4"/>
      <c r="N71" s="4"/>
      <c r="O71" s="4"/>
      <c r="P71" s="4"/>
      <c r="Q71" s="4"/>
      <c r="R71" s="4"/>
      <c r="S71" s="4"/>
      <c r="T71" s="4"/>
      <c r="U71" s="4"/>
      <c r="V71" s="4"/>
      <c r="W71" s="4"/>
      <c r="X71" s="79"/>
      <c r="Y71" s="4"/>
      <c r="Z71" s="4"/>
      <c r="AA71" s="4"/>
      <c r="AB71" s="4"/>
      <c r="AC71" s="4"/>
      <c r="AD71" s="4"/>
      <c r="AE71" s="4"/>
      <c r="AF71" s="4"/>
      <c r="AG71" s="4"/>
      <c r="AH71" s="157"/>
      <c r="AI71" s="157"/>
      <c r="AJ71" s="157"/>
      <c r="AK71" s="157"/>
      <c r="AL71" s="157"/>
      <c r="AM71" s="157"/>
      <c r="AN71" s="145"/>
      <c r="AO71" s="145"/>
      <c r="AP71" s="145"/>
      <c r="AQ71" s="145"/>
      <c r="AR71" s="145"/>
      <c r="AS71" s="145"/>
      <c r="AT71" s="145"/>
      <c r="AU71" s="145"/>
      <c r="AV71" s="145"/>
      <c r="AW71" s="145"/>
      <c r="AX71" s="145"/>
      <c r="AY71" s="145"/>
      <c r="AZ71" s="145"/>
      <c r="BA71" s="145"/>
      <c r="BB71" s="145"/>
      <c r="BC71" s="145"/>
      <c r="BD71" s="145"/>
      <c r="BE71" s="145"/>
      <c r="BF71" s="145"/>
      <c r="BG71" s="145"/>
      <c r="BH71" s="145"/>
      <c r="BI71" s="145"/>
      <c r="BJ71" s="145"/>
      <c r="BK71" s="145"/>
      <c r="BL71" s="145"/>
      <c r="BM71" s="145"/>
      <c r="BN71" s="145"/>
      <c r="BO71" s="145"/>
      <c r="BP71" s="145"/>
      <c r="BQ71" s="145"/>
      <c r="BR71" s="145"/>
      <c r="BS71" s="145"/>
      <c r="BT71" s="145"/>
      <c r="BU71" s="145"/>
      <c r="BV71" s="145"/>
      <c r="BW71" s="145"/>
      <c r="BX71" s="145"/>
      <c r="BY71" s="145"/>
      <c r="BZ71" s="145"/>
      <c r="CA71" s="145"/>
      <c r="CB71" s="145"/>
      <c r="CC71" s="145"/>
      <c r="CD71" s="145"/>
    </row>
    <row r="72" spans="1:82" s="3" customFormat="1" x14ac:dyDescent="0.2">
      <c r="A72" s="145"/>
      <c r="L72" s="4"/>
      <c r="M72" s="4"/>
      <c r="N72" s="4"/>
      <c r="O72" s="4"/>
      <c r="P72" s="4"/>
      <c r="Q72" s="4"/>
      <c r="R72" s="4"/>
      <c r="S72" s="4"/>
      <c r="T72" s="4"/>
      <c r="U72" s="4"/>
      <c r="V72" s="4"/>
      <c r="W72" s="4"/>
      <c r="X72" s="79"/>
      <c r="Y72" s="4"/>
      <c r="Z72" s="4"/>
      <c r="AA72" s="4"/>
      <c r="AB72" s="4"/>
      <c r="AC72" s="4"/>
      <c r="AD72" s="4"/>
      <c r="AE72" s="4"/>
      <c r="AF72" s="4"/>
      <c r="AG72" s="4"/>
      <c r="AH72" s="157"/>
      <c r="AI72" s="157"/>
      <c r="AJ72" s="157"/>
      <c r="AK72" s="157"/>
      <c r="AL72" s="157"/>
      <c r="AM72" s="157"/>
      <c r="AN72" s="145"/>
      <c r="AO72" s="145"/>
      <c r="AP72" s="145"/>
      <c r="AQ72" s="145"/>
      <c r="AR72" s="145"/>
      <c r="AS72" s="145"/>
      <c r="AT72" s="145"/>
      <c r="AU72" s="145"/>
      <c r="AV72" s="145"/>
      <c r="AW72" s="145"/>
      <c r="AX72" s="145"/>
      <c r="AY72" s="145"/>
      <c r="AZ72" s="145"/>
      <c r="BA72" s="145"/>
      <c r="BB72" s="145"/>
      <c r="BC72" s="145"/>
      <c r="BD72" s="145"/>
      <c r="BE72" s="145"/>
      <c r="BF72" s="145"/>
      <c r="BG72" s="145"/>
      <c r="BH72" s="145"/>
      <c r="BI72" s="145"/>
      <c r="BJ72" s="145"/>
      <c r="BK72" s="145"/>
      <c r="BL72" s="145"/>
      <c r="BM72" s="145"/>
      <c r="BN72" s="145"/>
      <c r="BO72" s="145"/>
      <c r="BP72" s="145"/>
      <c r="BQ72" s="145"/>
      <c r="BR72" s="145"/>
      <c r="BS72" s="145"/>
      <c r="BT72" s="145"/>
      <c r="BU72" s="145"/>
      <c r="BV72" s="145"/>
      <c r="BW72" s="145"/>
      <c r="BX72" s="145"/>
      <c r="BY72" s="145"/>
      <c r="BZ72" s="145"/>
      <c r="CA72" s="145"/>
      <c r="CB72" s="145"/>
      <c r="CC72" s="145"/>
      <c r="CD72" s="145"/>
    </row>
    <row r="73" spans="1:82" s="3" customFormat="1" x14ac:dyDescent="0.2">
      <c r="A73" s="145"/>
      <c r="L73" s="4"/>
      <c r="M73" s="4"/>
      <c r="N73" s="4"/>
      <c r="O73" s="4"/>
      <c r="P73" s="4"/>
      <c r="Q73" s="4"/>
      <c r="R73" s="4"/>
      <c r="S73" s="4"/>
      <c r="T73" s="4"/>
      <c r="U73" s="4"/>
      <c r="V73" s="4"/>
      <c r="W73" s="4"/>
      <c r="X73" s="79"/>
      <c r="Y73" s="4"/>
      <c r="Z73" s="4"/>
      <c r="AA73" s="4"/>
      <c r="AB73" s="4"/>
      <c r="AC73" s="4"/>
      <c r="AD73" s="4"/>
      <c r="AE73" s="4"/>
      <c r="AF73" s="4"/>
      <c r="AG73" s="4"/>
      <c r="AH73" s="157"/>
      <c r="AI73" s="157"/>
      <c r="AJ73" s="157"/>
      <c r="AK73" s="157"/>
      <c r="AL73" s="157"/>
      <c r="AM73" s="157"/>
      <c r="AN73" s="145"/>
      <c r="AO73" s="145"/>
      <c r="AP73" s="145"/>
      <c r="AQ73" s="145"/>
      <c r="AR73" s="145"/>
      <c r="AS73" s="145"/>
      <c r="AT73" s="145"/>
      <c r="AU73" s="145"/>
      <c r="AV73" s="145"/>
      <c r="AW73" s="145"/>
      <c r="AX73" s="145"/>
      <c r="AY73" s="145"/>
      <c r="AZ73" s="145"/>
      <c r="BA73" s="145"/>
      <c r="BB73" s="145"/>
      <c r="BC73" s="145"/>
      <c r="BD73" s="145"/>
      <c r="BE73" s="145"/>
      <c r="BF73" s="145"/>
      <c r="BG73" s="145"/>
      <c r="BH73" s="145"/>
      <c r="BI73" s="145"/>
      <c r="BJ73" s="145"/>
      <c r="BK73" s="145"/>
      <c r="BL73" s="145"/>
      <c r="BM73" s="145"/>
      <c r="BN73" s="145"/>
      <c r="BO73" s="145"/>
      <c r="BP73" s="145"/>
      <c r="BQ73" s="145"/>
      <c r="BR73" s="145"/>
      <c r="BS73" s="145"/>
      <c r="BT73" s="145"/>
      <c r="BU73" s="145"/>
      <c r="BV73" s="145"/>
      <c r="BW73" s="145"/>
      <c r="BX73" s="145"/>
      <c r="BY73" s="145"/>
      <c r="BZ73" s="145"/>
      <c r="CA73" s="145"/>
      <c r="CB73" s="145"/>
      <c r="CC73" s="145"/>
      <c r="CD73" s="145"/>
    </row>
    <row r="74" spans="1:82" s="3" customFormat="1" x14ac:dyDescent="0.2">
      <c r="A74" s="145"/>
      <c r="L74" s="4"/>
      <c r="M74" s="4"/>
      <c r="N74" s="4"/>
      <c r="O74" s="4"/>
      <c r="P74" s="4"/>
      <c r="Q74" s="4"/>
      <c r="R74" s="4"/>
      <c r="S74" s="4"/>
      <c r="T74" s="4"/>
      <c r="U74" s="4"/>
      <c r="V74" s="4"/>
      <c r="W74" s="4"/>
      <c r="X74" s="79"/>
      <c r="Y74" s="4"/>
      <c r="Z74" s="4"/>
      <c r="AA74" s="4"/>
      <c r="AB74" s="4"/>
      <c r="AC74" s="4"/>
      <c r="AD74" s="4"/>
      <c r="AE74" s="4"/>
      <c r="AF74" s="4"/>
      <c r="AG74" s="4"/>
      <c r="AH74" s="157"/>
      <c r="AI74" s="157"/>
      <c r="AJ74" s="157"/>
      <c r="AK74" s="157"/>
      <c r="AL74" s="157"/>
      <c r="AM74" s="157"/>
      <c r="AN74" s="145"/>
      <c r="AO74" s="145"/>
      <c r="AP74" s="145"/>
      <c r="AQ74" s="145"/>
      <c r="AR74" s="145"/>
      <c r="AS74" s="145"/>
      <c r="AT74" s="145"/>
      <c r="AU74" s="145"/>
      <c r="AV74" s="145"/>
      <c r="AW74" s="145"/>
      <c r="AX74" s="145"/>
      <c r="AY74" s="145"/>
      <c r="AZ74" s="145"/>
      <c r="BA74" s="145"/>
      <c r="BB74" s="145"/>
      <c r="BC74" s="145"/>
      <c r="BD74" s="145"/>
      <c r="BE74" s="145"/>
      <c r="BF74" s="145"/>
      <c r="BG74" s="145"/>
      <c r="BH74" s="145"/>
      <c r="BI74" s="145"/>
      <c r="BJ74" s="145"/>
      <c r="BK74" s="145"/>
      <c r="BL74" s="145"/>
      <c r="BM74" s="145"/>
      <c r="BN74" s="145"/>
      <c r="BO74" s="145"/>
      <c r="BP74" s="145"/>
      <c r="BQ74" s="145"/>
      <c r="BR74" s="145"/>
      <c r="BS74" s="145"/>
      <c r="BT74" s="145"/>
      <c r="BU74" s="145"/>
      <c r="BV74" s="145"/>
      <c r="BW74" s="145"/>
      <c r="BX74" s="145"/>
      <c r="BY74" s="145"/>
      <c r="BZ74" s="145"/>
      <c r="CA74" s="145"/>
      <c r="CB74" s="145"/>
      <c r="CC74" s="145"/>
      <c r="CD74" s="145"/>
    </row>
    <row r="75" spans="1:82" s="3" customFormat="1" x14ac:dyDescent="0.2">
      <c r="A75" s="145"/>
      <c r="L75" s="4"/>
      <c r="M75" s="4"/>
      <c r="N75" s="4"/>
      <c r="O75" s="4"/>
      <c r="P75" s="4"/>
      <c r="Q75" s="4"/>
      <c r="R75" s="4"/>
      <c r="S75" s="4"/>
      <c r="T75" s="4"/>
      <c r="U75" s="4"/>
      <c r="V75" s="4"/>
      <c r="W75" s="4"/>
      <c r="X75" s="79"/>
      <c r="Y75" s="4"/>
      <c r="Z75" s="4"/>
      <c r="AA75" s="4"/>
      <c r="AB75" s="4"/>
      <c r="AC75" s="4"/>
      <c r="AD75" s="4"/>
      <c r="AE75" s="4"/>
      <c r="AF75" s="4"/>
      <c r="AG75" s="4"/>
      <c r="AH75" s="157"/>
      <c r="AI75" s="157"/>
      <c r="AJ75" s="157"/>
      <c r="AK75" s="157"/>
      <c r="AL75" s="157"/>
      <c r="AM75" s="157"/>
      <c r="AN75" s="145"/>
      <c r="AO75" s="145"/>
      <c r="AP75" s="145"/>
      <c r="AQ75" s="145"/>
      <c r="AR75" s="145"/>
      <c r="AS75" s="145"/>
      <c r="AT75" s="145"/>
      <c r="AU75" s="145"/>
      <c r="AV75" s="145"/>
      <c r="AW75" s="145"/>
      <c r="AX75" s="145"/>
      <c r="AY75" s="145"/>
      <c r="AZ75" s="145"/>
      <c r="BA75" s="145"/>
      <c r="BB75" s="145"/>
      <c r="BC75" s="145"/>
      <c r="BD75" s="145"/>
      <c r="BE75" s="145"/>
      <c r="BF75" s="145"/>
      <c r="BG75" s="145"/>
      <c r="BH75" s="145"/>
      <c r="BI75" s="145"/>
      <c r="BJ75" s="145"/>
      <c r="BK75" s="145"/>
      <c r="BL75" s="145"/>
      <c r="BM75" s="145"/>
      <c r="BN75" s="145"/>
      <c r="BO75" s="145"/>
      <c r="BP75" s="145"/>
      <c r="BQ75" s="145"/>
      <c r="BR75" s="145"/>
      <c r="BS75" s="145"/>
      <c r="BT75" s="145"/>
      <c r="BU75" s="145"/>
      <c r="BV75" s="145"/>
      <c r="BW75" s="145"/>
      <c r="BX75" s="145"/>
      <c r="BY75" s="145"/>
      <c r="BZ75" s="145"/>
      <c r="CA75" s="145"/>
      <c r="CB75" s="145"/>
      <c r="CC75" s="145"/>
      <c r="CD75" s="145"/>
    </row>
    <row r="76" spans="1:82" s="3" customFormat="1" x14ac:dyDescent="0.2">
      <c r="A76" s="145"/>
      <c r="L76" s="4"/>
      <c r="M76" s="4"/>
      <c r="N76" s="4"/>
      <c r="O76" s="4"/>
      <c r="P76" s="4"/>
      <c r="Q76" s="4"/>
      <c r="R76" s="4"/>
      <c r="S76" s="4"/>
      <c r="T76" s="4"/>
      <c r="U76" s="4"/>
      <c r="V76" s="4"/>
      <c r="W76" s="4"/>
      <c r="X76" s="79"/>
      <c r="Y76" s="4"/>
      <c r="Z76" s="4"/>
      <c r="AA76" s="4"/>
      <c r="AB76" s="4"/>
      <c r="AC76" s="4"/>
      <c r="AD76" s="4"/>
      <c r="AE76" s="4"/>
      <c r="AF76" s="4"/>
      <c r="AG76" s="4"/>
      <c r="AH76" s="157"/>
      <c r="AI76" s="157"/>
      <c r="AJ76" s="157"/>
      <c r="AK76" s="157"/>
      <c r="AL76" s="157"/>
      <c r="AM76" s="157"/>
      <c r="AN76" s="145"/>
      <c r="AO76" s="145"/>
      <c r="AP76" s="145"/>
      <c r="AQ76" s="145"/>
      <c r="AR76" s="145"/>
      <c r="AS76" s="145"/>
      <c r="AT76" s="145"/>
      <c r="AU76" s="145"/>
      <c r="AV76" s="145"/>
      <c r="AW76" s="145"/>
      <c r="AX76" s="145"/>
      <c r="AY76" s="145"/>
      <c r="AZ76" s="145"/>
      <c r="BA76" s="145"/>
      <c r="BB76" s="145"/>
      <c r="BC76" s="145"/>
      <c r="BD76" s="145"/>
      <c r="BE76" s="145"/>
      <c r="BF76" s="145"/>
      <c r="BG76" s="145"/>
      <c r="BH76" s="145"/>
      <c r="BI76" s="145"/>
      <c r="BJ76" s="145"/>
      <c r="BK76" s="145"/>
      <c r="BL76" s="145"/>
      <c r="BM76" s="145"/>
      <c r="BN76" s="145"/>
      <c r="BO76" s="145"/>
      <c r="BP76" s="145"/>
      <c r="BQ76" s="145"/>
      <c r="BR76" s="145"/>
      <c r="BS76" s="145"/>
      <c r="BT76" s="145"/>
      <c r="BU76" s="145"/>
      <c r="BV76" s="145"/>
      <c r="BW76" s="145"/>
      <c r="BX76" s="145"/>
      <c r="BY76" s="145"/>
      <c r="BZ76" s="145"/>
      <c r="CA76" s="145"/>
      <c r="CB76" s="145"/>
      <c r="CC76" s="145"/>
      <c r="CD76" s="145"/>
    </row>
    <row r="77" spans="1:82" s="3" customFormat="1" x14ac:dyDescent="0.2">
      <c r="A77" s="145"/>
      <c r="L77" s="4"/>
      <c r="M77" s="4"/>
      <c r="N77" s="4"/>
      <c r="O77" s="4"/>
      <c r="P77" s="4"/>
      <c r="Q77" s="4"/>
      <c r="R77" s="4"/>
      <c r="S77" s="4"/>
      <c r="T77" s="4"/>
      <c r="U77" s="4"/>
      <c r="V77" s="4"/>
      <c r="W77" s="4"/>
      <c r="X77" s="79"/>
      <c r="Y77" s="4"/>
      <c r="Z77" s="4"/>
      <c r="AA77" s="4"/>
      <c r="AB77" s="4"/>
      <c r="AC77" s="4"/>
      <c r="AD77" s="4"/>
      <c r="AE77" s="4"/>
      <c r="AF77" s="4"/>
      <c r="AG77" s="4"/>
      <c r="AH77" s="157"/>
      <c r="AI77" s="157"/>
      <c r="AJ77" s="157"/>
      <c r="AK77" s="157"/>
      <c r="AL77" s="157"/>
      <c r="AM77" s="157"/>
      <c r="AN77" s="145"/>
      <c r="AO77" s="145"/>
      <c r="AP77" s="145"/>
      <c r="AQ77" s="145"/>
      <c r="AR77" s="145"/>
      <c r="AS77" s="145"/>
      <c r="AT77" s="145"/>
      <c r="AU77" s="145"/>
      <c r="AV77" s="145"/>
      <c r="AW77" s="145"/>
      <c r="AX77" s="145"/>
      <c r="AY77" s="145"/>
      <c r="AZ77" s="145"/>
      <c r="BA77" s="145"/>
      <c r="BB77" s="145"/>
      <c r="BC77" s="145"/>
      <c r="BD77" s="145"/>
      <c r="BE77" s="145"/>
      <c r="BF77" s="145"/>
      <c r="BG77" s="145"/>
      <c r="BH77" s="145"/>
      <c r="BI77" s="145"/>
      <c r="BJ77" s="145"/>
      <c r="BK77" s="145"/>
      <c r="BL77" s="145"/>
      <c r="BM77" s="145"/>
      <c r="BN77" s="145"/>
      <c r="BO77" s="145"/>
      <c r="BP77" s="145"/>
      <c r="BQ77" s="145"/>
      <c r="BR77" s="145"/>
      <c r="BS77" s="145"/>
      <c r="BT77" s="145"/>
      <c r="BU77" s="145"/>
      <c r="BV77" s="145"/>
      <c r="BW77" s="145"/>
      <c r="BX77" s="145"/>
      <c r="BY77" s="145"/>
      <c r="BZ77" s="145"/>
      <c r="CA77" s="145"/>
      <c r="CB77" s="145"/>
      <c r="CC77" s="145"/>
      <c r="CD77" s="145"/>
    </row>
    <row r="78" spans="1:82" s="3" customFormat="1" x14ac:dyDescent="0.2">
      <c r="A78" s="145"/>
      <c r="L78" s="4"/>
      <c r="M78" s="4"/>
      <c r="N78" s="4"/>
      <c r="O78" s="4"/>
      <c r="P78" s="4"/>
      <c r="Q78" s="4"/>
      <c r="R78" s="4"/>
      <c r="S78" s="4"/>
      <c r="T78" s="4"/>
      <c r="U78" s="4"/>
      <c r="V78" s="4"/>
      <c r="W78" s="4"/>
      <c r="X78" s="79"/>
      <c r="Y78" s="4"/>
      <c r="Z78" s="4"/>
      <c r="AA78" s="4"/>
      <c r="AB78" s="4"/>
      <c r="AC78" s="4"/>
      <c r="AD78" s="4"/>
      <c r="AE78" s="4"/>
      <c r="AF78" s="4"/>
      <c r="AG78" s="4"/>
      <c r="AH78" s="157"/>
      <c r="AI78" s="157"/>
      <c r="AJ78" s="157"/>
      <c r="AK78" s="157"/>
      <c r="AL78" s="157"/>
      <c r="AM78" s="157"/>
      <c r="AN78" s="145"/>
      <c r="AO78" s="145"/>
      <c r="AP78" s="145"/>
      <c r="AQ78" s="145"/>
      <c r="AR78" s="145"/>
      <c r="AS78" s="145"/>
      <c r="AT78" s="145"/>
      <c r="AU78" s="145"/>
      <c r="AV78" s="145"/>
      <c r="AW78" s="145"/>
      <c r="AX78" s="145"/>
      <c r="AY78" s="145"/>
      <c r="AZ78" s="145"/>
      <c r="BA78" s="145"/>
      <c r="BB78" s="145"/>
      <c r="BC78" s="145"/>
      <c r="BD78" s="145"/>
      <c r="BE78" s="145"/>
      <c r="BF78" s="145"/>
      <c r="BG78" s="145"/>
      <c r="BH78" s="145"/>
      <c r="BI78" s="145"/>
      <c r="BJ78" s="145"/>
      <c r="BK78" s="145"/>
      <c r="BL78" s="145"/>
      <c r="BM78" s="145"/>
      <c r="BN78" s="145"/>
      <c r="BO78" s="145"/>
      <c r="BP78" s="145"/>
      <c r="BQ78" s="145"/>
      <c r="BR78" s="145"/>
      <c r="BS78" s="145"/>
      <c r="BT78" s="145"/>
      <c r="BU78" s="145"/>
      <c r="BV78" s="145"/>
      <c r="BW78" s="145"/>
      <c r="BX78" s="145"/>
      <c r="BY78" s="145"/>
      <c r="BZ78" s="145"/>
      <c r="CA78" s="145"/>
      <c r="CB78" s="145"/>
      <c r="CC78" s="145"/>
      <c r="CD78" s="145"/>
    </row>
    <row r="79" spans="1:82" s="3" customFormat="1" x14ac:dyDescent="0.2">
      <c r="A79" s="145"/>
      <c r="L79" s="4"/>
      <c r="M79" s="4"/>
      <c r="N79" s="4"/>
      <c r="O79" s="4"/>
      <c r="P79" s="4"/>
      <c r="Q79" s="4"/>
      <c r="R79" s="4"/>
      <c r="S79" s="4"/>
      <c r="T79" s="4"/>
      <c r="U79" s="4"/>
      <c r="V79" s="4"/>
      <c r="W79" s="4"/>
      <c r="X79" s="79"/>
      <c r="Y79" s="4"/>
      <c r="Z79" s="4"/>
      <c r="AA79" s="4"/>
      <c r="AB79" s="4"/>
      <c r="AC79" s="4"/>
      <c r="AD79" s="4"/>
      <c r="AE79" s="4"/>
      <c r="AF79" s="4"/>
      <c r="AG79" s="4"/>
      <c r="AH79" s="157"/>
      <c r="AI79" s="157"/>
      <c r="AJ79" s="157"/>
      <c r="AK79" s="157"/>
      <c r="AL79" s="157"/>
      <c r="AM79" s="157"/>
      <c r="AN79" s="145"/>
      <c r="AO79" s="145"/>
      <c r="AP79" s="145"/>
      <c r="AQ79" s="145"/>
      <c r="AR79" s="145"/>
      <c r="AS79" s="145"/>
      <c r="AT79" s="145"/>
      <c r="AU79" s="145"/>
      <c r="AV79" s="145"/>
      <c r="AW79" s="145"/>
      <c r="AX79" s="145"/>
      <c r="AY79" s="145"/>
      <c r="AZ79" s="145"/>
      <c r="BA79" s="145"/>
      <c r="BB79" s="145"/>
      <c r="BC79" s="145"/>
      <c r="BD79" s="145"/>
      <c r="BE79" s="145"/>
      <c r="BF79" s="145"/>
      <c r="BG79" s="145"/>
      <c r="BH79" s="145"/>
      <c r="BI79" s="145"/>
      <c r="BJ79" s="145"/>
      <c r="BK79" s="145"/>
      <c r="BL79" s="145"/>
      <c r="BM79" s="145"/>
      <c r="BN79" s="145"/>
      <c r="BO79" s="145"/>
      <c r="BP79" s="145"/>
      <c r="BQ79" s="145"/>
      <c r="BR79" s="145"/>
      <c r="BS79" s="145"/>
      <c r="BT79" s="145"/>
      <c r="BU79" s="145"/>
      <c r="BV79" s="145"/>
      <c r="BW79" s="145"/>
      <c r="BX79" s="145"/>
      <c r="BY79" s="145"/>
      <c r="BZ79" s="145"/>
      <c r="CA79" s="145"/>
      <c r="CB79" s="145"/>
      <c r="CC79" s="145"/>
      <c r="CD79" s="145"/>
    </row>
    <row r="80" spans="1:82" s="3" customFormat="1" x14ac:dyDescent="0.2">
      <c r="A80" s="145"/>
      <c r="L80" s="4"/>
      <c r="M80" s="4"/>
      <c r="N80" s="4"/>
      <c r="O80" s="4"/>
      <c r="P80" s="4"/>
      <c r="Q80" s="4"/>
      <c r="R80" s="4"/>
      <c r="S80" s="4"/>
      <c r="T80" s="4"/>
      <c r="U80" s="4"/>
      <c r="V80" s="4"/>
      <c r="W80" s="4"/>
      <c r="X80" s="79"/>
      <c r="Y80" s="4"/>
      <c r="Z80" s="4"/>
      <c r="AA80" s="4"/>
      <c r="AB80" s="4"/>
      <c r="AC80" s="4"/>
      <c r="AD80" s="4"/>
      <c r="AE80" s="4"/>
      <c r="AF80" s="4"/>
      <c r="AG80" s="4"/>
      <c r="AH80" s="157"/>
      <c r="AI80" s="157"/>
      <c r="AJ80" s="157"/>
      <c r="AK80" s="157"/>
      <c r="AL80" s="157"/>
      <c r="AM80" s="157"/>
      <c r="AN80" s="145"/>
      <c r="AO80" s="145"/>
      <c r="AP80" s="145"/>
      <c r="AQ80" s="145"/>
      <c r="AR80" s="145"/>
      <c r="AS80" s="145"/>
      <c r="AT80" s="145"/>
      <c r="AU80" s="145"/>
      <c r="AV80" s="145"/>
      <c r="AW80" s="145"/>
      <c r="AX80" s="145"/>
      <c r="AY80" s="145"/>
      <c r="AZ80" s="145"/>
      <c r="BA80" s="145"/>
      <c r="BB80" s="145"/>
      <c r="BC80" s="145"/>
      <c r="BD80" s="145"/>
      <c r="BE80" s="145"/>
      <c r="BF80" s="145"/>
      <c r="BG80" s="145"/>
      <c r="BH80" s="145"/>
      <c r="BI80" s="145"/>
      <c r="BJ80" s="145"/>
      <c r="BK80" s="145"/>
      <c r="BL80" s="145"/>
      <c r="BM80" s="145"/>
      <c r="BN80" s="145"/>
      <c r="BO80" s="145"/>
      <c r="BP80" s="145"/>
      <c r="BQ80" s="145"/>
      <c r="BR80" s="145"/>
      <c r="BS80" s="145"/>
      <c r="BT80" s="145"/>
      <c r="BU80" s="145"/>
      <c r="BV80" s="145"/>
      <c r="BW80" s="145"/>
      <c r="BX80" s="145"/>
      <c r="BY80" s="145"/>
      <c r="BZ80" s="145"/>
      <c r="CA80" s="145"/>
      <c r="CB80" s="145"/>
      <c r="CC80" s="145"/>
      <c r="CD80" s="145"/>
    </row>
    <row r="81" spans="1:82" s="3" customFormat="1" x14ac:dyDescent="0.2">
      <c r="A81" s="145"/>
      <c r="L81" s="4"/>
      <c r="M81" s="4"/>
      <c r="N81" s="4"/>
      <c r="O81" s="4"/>
      <c r="P81" s="4"/>
      <c r="Q81" s="4"/>
      <c r="R81" s="4"/>
      <c r="S81" s="4"/>
      <c r="T81" s="4"/>
      <c r="U81" s="4"/>
      <c r="V81" s="4"/>
      <c r="W81" s="4"/>
      <c r="X81" s="79"/>
      <c r="Y81" s="4"/>
      <c r="Z81" s="4"/>
      <c r="AA81" s="4"/>
      <c r="AB81" s="4"/>
      <c r="AC81" s="4"/>
      <c r="AD81" s="4"/>
      <c r="AE81" s="4"/>
      <c r="AF81" s="4"/>
      <c r="AG81" s="4"/>
      <c r="AH81" s="157"/>
      <c r="AI81" s="157"/>
      <c r="AJ81" s="157"/>
      <c r="AK81" s="157"/>
      <c r="AL81" s="157"/>
      <c r="AM81" s="157"/>
      <c r="AN81" s="145"/>
      <c r="AO81" s="145"/>
      <c r="AP81" s="145"/>
      <c r="AQ81" s="145"/>
      <c r="AR81" s="145"/>
      <c r="AS81" s="145"/>
      <c r="AT81" s="145"/>
      <c r="AU81" s="145"/>
      <c r="AV81" s="145"/>
      <c r="AW81" s="145"/>
      <c r="AX81" s="145"/>
      <c r="AY81" s="145"/>
      <c r="AZ81" s="145"/>
      <c r="BA81" s="145"/>
      <c r="BB81" s="145"/>
      <c r="BC81" s="145"/>
      <c r="BD81" s="145"/>
      <c r="BE81" s="145"/>
      <c r="BF81" s="145"/>
      <c r="BG81" s="145"/>
      <c r="BH81" s="145"/>
      <c r="BI81" s="145"/>
      <c r="BJ81" s="145"/>
      <c r="BK81" s="145"/>
      <c r="BL81" s="145"/>
      <c r="BM81" s="145"/>
      <c r="BN81" s="145"/>
      <c r="BO81" s="145"/>
      <c r="BP81" s="145"/>
      <c r="BQ81" s="145"/>
      <c r="BR81" s="145"/>
      <c r="BS81" s="145"/>
      <c r="BT81" s="145"/>
      <c r="BU81" s="145"/>
      <c r="BV81" s="145"/>
      <c r="BW81" s="145"/>
      <c r="BX81" s="145"/>
      <c r="BY81" s="145"/>
      <c r="BZ81" s="145"/>
      <c r="CA81" s="145"/>
      <c r="CB81" s="145"/>
      <c r="CC81" s="145"/>
      <c r="CD81" s="145"/>
    </row>
    <row r="82" spans="1:82" s="3" customFormat="1" x14ac:dyDescent="0.2">
      <c r="A82" s="145"/>
      <c r="L82" s="4"/>
      <c r="M82" s="4"/>
      <c r="N82" s="4"/>
      <c r="O82" s="4"/>
      <c r="P82" s="4"/>
      <c r="Q82" s="4"/>
      <c r="R82" s="4"/>
      <c r="S82" s="4"/>
      <c r="T82" s="4"/>
      <c r="U82" s="4"/>
      <c r="V82" s="4"/>
      <c r="W82" s="4"/>
      <c r="X82" s="79"/>
      <c r="Y82" s="4"/>
      <c r="Z82" s="4"/>
      <c r="AA82" s="4"/>
      <c r="AB82" s="4"/>
      <c r="AC82" s="4"/>
      <c r="AD82" s="4"/>
      <c r="AE82" s="4"/>
      <c r="AF82" s="4"/>
      <c r="AG82" s="4"/>
      <c r="AH82" s="157"/>
      <c r="AI82" s="157"/>
      <c r="AJ82" s="157"/>
      <c r="AK82" s="157"/>
      <c r="AL82" s="157"/>
      <c r="AM82" s="157"/>
      <c r="AN82" s="145"/>
      <c r="AO82" s="145"/>
      <c r="AP82" s="145"/>
      <c r="AQ82" s="145"/>
      <c r="AR82" s="145"/>
      <c r="AS82" s="145"/>
      <c r="AT82" s="145"/>
      <c r="AU82" s="145"/>
      <c r="AV82" s="145"/>
      <c r="AW82" s="145"/>
      <c r="AX82" s="145"/>
      <c r="AY82" s="145"/>
      <c r="AZ82" s="145"/>
      <c r="BA82" s="145"/>
      <c r="BB82" s="145"/>
      <c r="BC82" s="145"/>
      <c r="BD82" s="145"/>
      <c r="BE82" s="145"/>
      <c r="BF82" s="145"/>
      <c r="BG82" s="145"/>
      <c r="BH82" s="145"/>
      <c r="BI82" s="145"/>
      <c r="BJ82" s="145"/>
      <c r="BK82" s="145"/>
      <c r="BL82" s="145"/>
      <c r="BM82" s="145"/>
      <c r="BN82" s="145"/>
      <c r="BO82" s="145"/>
      <c r="BP82" s="145"/>
      <c r="BQ82" s="145"/>
      <c r="BR82" s="145"/>
      <c r="BS82" s="145"/>
      <c r="BT82" s="145"/>
      <c r="BU82" s="145"/>
      <c r="BV82" s="145"/>
      <c r="BW82" s="145"/>
      <c r="BX82" s="145"/>
      <c r="BY82" s="145"/>
      <c r="BZ82" s="145"/>
      <c r="CA82" s="145"/>
      <c r="CB82" s="145"/>
      <c r="CC82" s="145"/>
      <c r="CD82" s="145"/>
    </row>
    <row r="83" spans="1:82" s="3" customFormat="1" x14ac:dyDescent="0.2">
      <c r="A83" s="145"/>
      <c r="L83" s="4"/>
      <c r="M83" s="4"/>
      <c r="N83" s="4"/>
      <c r="O83" s="4"/>
      <c r="P83" s="4"/>
      <c r="Q83" s="4"/>
      <c r="R83" s="4"/>
      <c r="S83" s="4"/>
      <c r="T83" s="4"/>
      <c r="U83" s="4"/>
      <c r="V83" s="4"/>
      <c r="W83" s="4"/>
      <c r="X83" s="79"/>
      <c r="Y83" s="4"/>
      <c r="Z83" s="4"/>
      <c r="AA83" s="4"/>
      <c r="AB83" s="4"/>
      <c r="AC83" s="4"/>
      <c r="AD83" s="4"/>
      <c r="AE83" s="4"/>
      <c r="AF83" s="4"/>
      <c r="AG83" s="4"/>
      <c r="AH83" s="157"/>
      <c r="AI83" s="157"/>
      <c r="AJ83" s="157"/>
      <c r="AK83" s="157"/>
      <c r="AL83" s="157"/>
      <c r="AM83" s="157"/>
      <c r="AN83" s="145"/>
      <c r="AO83" s="145"/>
      <c r="AP83" s="145"/>
      <c r="AQ83" s="145"/>
      <c r="AR83" s="145"/>
      <c r="AS83" s="145"/>
      <c r="AT83" s="145"/>
      <c r="AU83" s="145"/>
      <c r="AV83" s="145"/>
      <c r="AW83" s="145"/>
      <c r="AX83" s="145"/>
      <c r="AY83" s="145"/>
      <c r="AZ83" s="145"/>
      <c r="BA83" s="145"/>
      <c r="BB83" s="145"/>
      <c r="BC83" s="145"/>
      <c r="BD83" s="145"/>
      <c r="BE83" s="145"/>
      <c r="BF83" s="145"/>
      <c r="BG83" s="145"/>
      <c r="BH83" s="145"/>
      <c r="BI83" s="145"/>
      <c r="BJ83" s="145"/>
      <c r="BK83" s="145"/>
      <c r="BL83" s="145"/>
      <c r="BM83" s="145"/>
      <c r="BN83" s="145"/>
      <c r="BO83" s="145"/>
      <c r="BP83" s="145"/>
      <c r="BQ83" s="145"/>
      <c r="BR83" s="145"/>
      <c r="BS83" s="145"/>
      <c r="BT83" s="145"/>
      <c r="BU83" s="145"/>
      <c r="BV83" s="145"/>
      <c r="BW83" s="145"/>
      <c r="BX83" s="145"/>
      <c r="BY83" s="145"/>
      <c r="BZ83" s="145"/>
      <c r="CA83" s="145"/>
      <c r="CB83" s="145"/>
      <c r="CC83" s="145"/>
      <c r="CD83" s="145"/>
    </row>
    <row r="84" spans="1:82" s="3" customFormat="1" x14ac:dyDescent="0.2">
      <c r="A84" s="145"/>
      <c r="L84" s="4"/>
      <c r="M84" s="4"/>
      <c r="N84" s="4"/>
      <c r="O84" s="4"/>
      <c r="P84" s="4"/>
      <c r="Q84" s="4"/>
      <c r="R84" s="4"/>
      <c r="S84" s="4"/>
      <c r="T84" s="4"/>
      <c r="U84" s="4"/>
      <c r="V84" s="4"/>
      <c r="W84" s="4"/>
      <c r="X84" s="79"/>
      <c r="Y84" s="4"/>
      <c r="Z84" s="4"/>
      <c r="AA84" s="4"/>
      <c r="AB84" s="4"/>
      <c r="AC84" s="4"/>
      <c r="AD84" s="4"/>
      <c r="AE84" s="4"/>
      <c r="AF84" s="4"/>
      <c r="AG84" s="4"/>
      <c r="AH84" s="157"/>
      <c r="AI84" s="157"/>
      <c r="AJ84" s="157"/>
      <c r="AK84" s="157"/>
      <c r="AL84" s="157"/>
      <c r="AM84" s="157"/>
      <c r="AN84" s="145"/>
      <c r="AO84" s="145"/>
      <c r="AP84" s="145"/>
      <c r="AQ84" s="145"/>
      <c r="AR84" s="145"/>
      <c r="AS84" s="145"/>
      <c r="AT84" s="145"/>
      <c r="AU84" s="145"/>
      <c r="AV84" s="145"/>
      <c r="AW84" s="145"/>
      <c r="AX84" s="145"/>
      <c r="AY84" s="145"/>
      <c r="AZ84" s="145"/>
      <c r="BA84" s="145"/>
      <c r="BB84" s="145"/>
      <c r="BC84" s="145"/>
      <c r="BD84" s="145"/>
      <c r="BE84" s="145"/>
      <c r="BF84" s="145"/>
      <c r="BG84" s="145"/>
      <c r="BH84" s="145"/>
      <c r="BI84" s="145"/>
      <c r="BJ84" s="145"/>
      <c r="BK84" s="145"/>
      <c r="BL84" s="145"/>
      <c r="BM84" s="145"/>
      <c r="BN84" s="145"/>
      <c r="BO84" s="145"/>
      <c r="BP84" s="145"/>
      <c r="BQ84" s="145"/>
      <c r="BR84" s="145"/>
      <c r="BS84" s="145"/>
      <c r="BT84" s="145"/>
      <c r="BU84" s="145"/>
      <c r="BV84" s="145"/>
      <c r="BW84" s="145"/>
      <c r="BX84" s="145"/>
      <c r="BY84" s="145"/>
      <c r="BZ84" s="145"/>
      <c r="CA84" s="145"/>
      <c r="CB84" s="145"/>
      <c r="CC84" s="145"/>
      <c r="CD84" s="145"/>
    </row>
    <row r="85" spans="1:82" s="3" customFormat="1" x14ac:dyDescent="0.2">
      <c r="A85" s="145"/>
      <c r="L85" s="4"/>
      <c r="M85" s="4"/>
      <c r="N85" s="4"/>
      <c r="O85" s="4"/>
      <c r="P85" s="4"/>
      <c r="Q85" s="4"/>
      <c r="R85" s="4"/>
      <c r="S85" s="4"/>
      <c r="T85" s="4"/>
      <c r="U85" s="4"/>
      <c r="V85" s="4"/>
      <c r="W85" s="4"/>
      <c r="X85" s="79"/>
      <c r="Y85" s="4"/>
      <c r="Z85" s="4"/>
      <c r="AA85" s="4"/>
      <c r="AB85" s="4"/>
      <c r="AC85" s="4"/>
      <c r="AD85" s="4"/>
      <c r="AE85" s="4"/>
      <c r="AF85" s="4"/>
      <c r="AG85" s="4"/>
      <c r="AH85" s="157"/>
      <c r="AI85" s="157"/>
      <c r="AJ85" s="157"/>
      <c r="AK85" s="157"/>
      <c r="AL85" s="157"/>
      <c r="AM85" s="157"/>
      <c r="AN85" s="145"/>
      <c r="AO85" s="145"/>
      <c r="AP85" s="145"/>
      <c r="AQ85" s="145"/>
      <c r="AR85" s="145"/>
      <c r="AS85" s="145"/>
      <c r="AT85" s="145"/>
      <c r="AU85" s="145"/>
      <c r="AV85" s="145"/>
      <c r="AW85" s="145"/>
      <c r="AX85" s="145"/>
      <c r="AY85" s="145"/>
      <c r="AZ85" s="145"/>
      <c r="BA85" s="145"/>
      <c r="BB85" s="145"/>
      <c r="BC85" s="145"/>
      <c r="BD85" s="145"/>
      <c r="BE85" s="145"/>
      <c r="BF85" s="145"/>
      <c r="BG85" s="145"/>
      <c r="BH85" s="145"/>
      <c r="BI85" s="145"/>
      <c r="BJ85" s="145"/>
      <c r="BK85" s="145"/>
      <c r="BL85" s="145"/>
      <c r="BM85" s="145"/>
      <c r="BN85" s="145"/>
      <c r="BO85" s="145"/>
      <c r="BP85" s="145"/>
      <c r="BQ85" s="145"/>
      <c r="BR85" s="145"/>
      <c r="BS85" s="145"/>
      <c r="BT85" s="145"/>
      <c r="BU85" s="145"/>
      <c r="BV85" s="145"/>
      <c r="BW85" s="145"/>
      <c r="BX85" s="145"/>
      <c r="BY85" s="145"/>
      <c r="BZ85" s="145"/>
      <c r="CA85" s="145"/>
      <c r="CB85" s="145"/>
      <c r="CC85" s="145"/>
      <c r="CD85" s="145"/>
    </row>
    <row r="86" spans="1:82" s="3" customFormat="1" x14ac:dyDescent="0.2">
      <c r="A86" s="145"/>
      <c r="L86" s="4"/>
      <c r="M86" s="4"/>
      <c r="N86" s="4"/>
      <c r="O86" s="4"/>
      <c r="P86" s="4"/>
      <c r="Q86" s="4"/>
      <c r="R86" s="4"/>
      <c r="S86" s="4"/>
      <c r="T86" s="4"/>
      <c r="U86" s="4"/>
      <c r="V86" s="4"/>
      <c r="W86" s="4"/>
      <c r="X86" s="79"/>
      <c r="Y86" s="4"/>
      <c r="Z86" s="4"/>
      <c r="AA86" s="4"/>
      <c r="AB86" s="4"/>
      <c r="AC86" s="4"/>
      <c r="AD86" s="4"/>
      <c r="AE86" s="4"/>
      <c r="AF86" s="4"/>
      <c r="AG86" s="4"/>
      <c r="AH86" s="157"/>
      <c r="AI86" s="157"/>
      <c r="AJ86" s="157"/>
      <c r="AK86" s="157"/>
      <c r="AL86" s="157"/>
      <c r="AM86" s="157"/>
      <c r="AN86" s="145"/>
      <c r="AO86" s="145"/>
      <c r="AP86" s="145"/>
      <c r="AQ86" s="145"/>
      <c r="AR86" s="145"/>
      <c r="AS86" s="145"/>
      <c r="AT86" s="145"/>
      <c r="AU86" s="145"/>
      <c r="AV86" s="145"/>
      <c r="AW86" s="145"/>
      <c r="AX86" s="145"/>
      <c r="AY86" s="145"/>
      <c r="AZ86" s="145"/>
      <c r="BA86" s="145"/>
      <c r="BB86" s="145"/>
      <c r="BC86" s="145"/>
      <c r="BD86" s="145"/>
      <c r="BE86" s="145"/>
      <c r="BF86" s="145"/>
      <c r="BG86" s="145"/>
      <c r="BH86" s="145"/>
      <c r="BI86" s="145"/>
      <c r="BJ86" s="145"/>
      <c r="BK86" s="145"/>
      <c r="BL86" s="145"/>
      <c r="BM86" s="145"/>
      <c r="BN86" s="145"/>
      <c r="BO86" s="145"/>
      <c r="BP86" s="145"/>
      <c r="BQ86" s="145"/>
      <c r="BR86" s="145"/>
      <c r="BS86" s="145"/>
      <c r="BT86" s="145"/>
      <c r="BU86" s="145"/>
      <c r="BV86" s="145"/>
      <c r="BW86" s="145"/>
      <c r="BX86" s="145"/>
      <c r="BY86" s="145"/>
      <c r="BZ86" s="145"/>
      <c r="CA86" s="145"/>
      <c r="CB86" s="145"/>
      <c r="CC86" s="145"/>
      <c r="CD86" s="145"/>
    </row>
    <row r="87" spans="1:82" s="3" customFormat="1" x14ac:dyDescent="0.2">
      <c r="A87" s="145"/>
      <c r="L87" s="4"/>
      <c r="M87" s="4"/>
      <c r="N87" s="4"/>
      <c r="O87" s="4"/>
      <c r="P87" s="4"/>
      <c r="Q87" s="4"/>
      <c r="R87" s="4"/>
      <c r="S87" s="4"/>
      <c r="T87" s="4"/>
      <c r="U87" s="4"/>
      <c r="V87" s="4"/>
      <c r="W87" s="4"/>
      <c r="X87" s="79"/>
      <c r="Y87" s="4"/>
      <c r="Z87" s="4"/>
      <c r="AA87" s="4"/>
      <c r="AB87" s="4"/>
      <c r="AC87" s="4"/>
      <c r="AD87" s="4"/>
      <c r="AE87" s="4"/>
      <c r="AF87" s="4"/>
      <c r="AG87" s="4"/>
      <c r="AH87" s="157"/>
      <c r="AI87" s="157"/>
      <c r="AJ87" s="157"/>
      <c r="AK87" s="157"/>
      <c r="AL87" s="157"/>
      <c r="AM87" s="157"/>
      <c r="AN87" s="145"/>
      <c r="AO87" s="145"/>
      <c r="AP87" s="145"/>
      <c r="AQ87" s="145"/>
      <c r="AR87" s="145"/>
      <c r="AS87" s="145"/>
      <c r="AT87" s="145"/>
      <c r="AU87" s="145"/>
      <c r="AV87" s="145"/>
      <c r="AW87" s="145"/>
      <c r="AX87" s="145"/>
      <c r="AY87" s="145"/>
      <c r="AZ87" s="145"/>
      <c r="BA87" s="145"/>
      <c r="BB87" s="145"/>
      <c r="BC87" s="145"/>
      <c r="BD87" s="145"/>
      <c r="BE87" s="145"/>
      <c r="BF87" s="145"/>
      <c r="BG87" s="145"/>
      <c r="BH87" s="145"/>
      <c r="BI87" s="145"/>
      <c r="BJ87" s="145"/>
      <c r="BK87" s="145"/>
      <c r="BL87" s="145"/>
      <c r="BM87" s="145"/>
      <c r="BN87" s="145"/>
      <c r="BO87" s="145"/>
      <c r="BP87" s="145"/>
      <c r="BQ87" s="145"/>
      <c r="BR87" s="145"/>
      <c r="BS87" s="145"/>
      <c r="BT87" s="145"/>
      <c r="BU87" s="145"/>
      <c r="BV87" s="145"/>
      <c r="BW87" s="145"/>
      <c r="BX87" s="145"/>
      <c r="BY87" s="145"/>
      <c r="BZ87" s="145"/>
      <c r="CA87" s="145"/>
      <c r="CB87" s="145"/>
      <c r="CC87" s="145"/>
      <c r="CD87" s="145"/>
    </row>
    <row r="88" spans="1:82" s="3" customFormat="1" x14ac:dyDescent="0.2">
      <c r="A88" s="145"/>
      <c r="L88" s="4"/>
      <c r="M88" s="4"/>
      <c r="N88" s="4"/>
      <c r="O88" s="4"/>
      <c r="P88" s="4"/>
      <c r="Q88" s="4"/>
      <c r="R88" s="4"/>
      <c r="S88" s="4"/>
      <c r="T88" s="4"/>
      <c r="U88" s="4"/>
      <c r="V88" s="4"/>
      <c r="W88" s="4"/>
      <c r="X88" s="79"/>
      <c r="Y88" s="4"/>
      <c r="Z88" s="4"/>
      <c r="AA88" s="4"/>
      <c r="AB88" s="4"/>
      <c r="AC88" s="4"/>
      <c r="AD88" s="4"/>
      <c r="AE88" s="4"/>
      <c r="AF88" s="4"/>
      <c r="AG88" s="4"/>
      <c r="AH88" s="157"/>
      <c r="AI88" s="157"/>
      <c r="AJ88" s="157"/>
      <c r="AK88" s="157"/>
      <c r="AL88" s="157"/>
      <c r="AM88" s="157"/>
      <c r="AN88" s="145"/>
      <c r="AO88" s="145"/>
      <c r="AP88" s="145"/>
      <c r="AQ88" s="145"/>
      <c r="AR88" s="145"/>
      <c r="AS88" s="145"/>
      <c r="AT88" s="145"/>
      <c r="AU88" s="145"/>
      <c r="AV88" s="145"/>
      <c r="AW88" s="145"/>
      <c r="AX88" s="145"/>
      <c r="AY88" s="145"/>
      <c r="AZ88" s="145"/>
      <c r="BA88" s="145"/>
      <c r="BB88" s="145"/>
      <c r="BC88" s="145"/>
      <c r="BD88" s="145"/>
      <c r="BE88" s="145"/>
      <c r="BF88" s="145"/>
      <c r="BG88" s="145"/>
      <c r="BH88" s="145"/>
      <c r="BI88" s="145"/>
      <c r="BJ88" s="145"/>
      <c r="BK88" s="145"/>
      <c r="BL88" s="145"/>
      <c r="BM88" s="145"/>
      <c r="BN88" s="145"/>
      <c r="BO88" s="145"/>
      <c r="BP88" s="145"/>
      <c r="BQ88" s="145"/>
      <c r="BR88" s="145"/>
      <c r="BS88" s="145"/>
      <c r="BT88" s="145"/>
      <c r="BU88" s="145"/>
      <c r="BV88" s="145"/>
      <c r="BW88" s="145"/>
      <c r="BX88" s="145"/>
      <c r="BY88" s="145"/>
      <c r="BZ88" s="145"/>
      <c r="CA88" s="145"/>
      <c r="CB88" s="145"/>
      <c r="CC88" s="145"/>
      <c r="CD88" s="145"/>
    </row>
    <row r="89" spans="1:82" s="3" customFormat="1" x14ac:dyDescent="0.2">
      <c r="A89" s="145"/>
      <c r="L89" s="4"/>
      <c r="M89" s="4"/>
      <c r="N89" s="4"/>
      <c r="O89" s="4"/>
      <c r="P89" s="4"/>
      <c r="Q89" s="4"/>
      <c r="R89" s="4"/>
      <c r="S89" s="4"/>
      <c r="T89" s="4"/>
      <c r="U89" s="4"/>
      <c r="V89" s="4"/>
      <c r="W89" s="4"/>
      <c r="X89" s="79"/>
      <c r="Y89" s="4"/>
      <c r="Z89" s="4"/>
      <c r="AA89" s="4"/>
      <c r="AB89" s="4"/>
      <c r="AC89" s="4"/>
      <c r="AD89" s="4"/>
      <c r="AE89" s="4"/>
      <c r="AF89" s="4"/>
      <c r="AG89" s="4"/>
      <c r="AH89" s="157"/>
      <c r="AI89" s="157"/>
      <c r="AJ89" s="157"/>
      <c r="AK89" s="157"/>
      <c r="AL89" s="157"/>
      <c r="AM89" s="157"/>
      <c r="AN89" s="145"/>
      <c r="AO89" s="145"/>
      <c r="AP89" s="145"/>
      <c r="AQ89" s="145"/>
      <c r="AR89" s="145"/>
      <c r="AS89" s="145"/>
      <c r="AT89" s="145"/>
      <c r="AU89" s="145"/>
      <c r="AV89" s="145"/>
      <c r="AW89" s="145"/>
      <c r="AX89" s="145"/>
      <c r="AY89" s="145"/>
      <c r="AZ89" s="145"/>
      <c r="BA89" s="145"/>
      <c r="BB89" s="145"/>
      <c r="BC89" s="145"/>
      <c r="BD89" s="145"/>
      <c r="BE89" s="145"/>
      <c r="BF89" s="145"/>
      <c r="BG89" s="145"/>
      <c r="BH89" s="145"/>
      <c r="BI89" s="145"/>
      <c r="BJ89" s="145"/>
      <c r="BK89" s="145"/>
      <c r="BL89" s="145"/>
      <c r="BM89" s="145"/>
      <c r="BN89" s="145"/>
      <c r="BO89" s="145"/>
      <c r="BP89" s="145"/>
      <c r="BQ89" s="145"/>
      <c r="BR89" s="145"/>
      <c r="BS89" s="145"/>
      <c r="BT89" s="145"/>
      <c r="BU89" s="145"/>
      <c r="BV89" s="145"/>
      <c r="BW89" s="145"/>
      <c r="BX89" s="145"/>
      <c r="BY89" s="145"/>
      <c r="BZ89" s="145"/>
      <c r="CA89" s="145"/>
      <c r="CB89" s="145"/>
      <c r="CC89" s="145"/>
      <c r="CD89" s="145"/>
    </row>
    <row r="90" spans="1:82" s="3" customFormat="1" x14ac:dyDescent="0.2">
      <c r="A90" s="145"/>
      <c r="L90" s="4"/>
      <c r="M90" s="4"/>
      <c r="N90" s="4"/>
      <c r="O90" s="4"/>
      <c r="P90" s="4"/>
      <c r="Q90" s="4"/>
      <c r="R90" s="4"/>
      <c r="S90" s="4"/>
      <c r="T90" s="4"/>
      <c r="U90" s="4"/>
      <c r="V90" s="4"/>
      <c r="W90" s="4"/>
      <c r="X90" s="79"/>
      <c r="Y90" s="4"/>
      <c r="Z90" s="4"/>
      <c r="AA90" s="4"/>
      <c r="AB90" s="4"/>
      <c r="AC90" s="4"/>
      <c r="AD90" s="4"/>
      <c r="AE90" s="4"/>
      <c r="AF90" s="4"/>
      <c r="AG90" s="4"/>
      <c r="AH90" s="157"/>
      <c r="AI90" s="157"/>
      <c r="AJ90" s="157"/>
      <c r="AK90" s="157"/>
      <c r="AL90" s="157"/>
      <c r="AM90" s="157"/>
      <c r="AN90" s="145"/>
      <c r="AO90" s="145"/>
      <c r="AP90" s="145"/>
      <c r="AQ90" s="145"/>
      <c r="AR90" s="145"/>
      <c r="AS90" s="145"/>
      <c r="AT90" s="145"/>
      <c r="AU90" s="145"/>
      <c r="AV90" s="145"/>
      <c r="AW90" s="145"/>
      <c r="AX90" s="145"/>
      <c r="AY90" s="145"/>
      <c r="AZ90" s="145"/>
      <c r="BA90" s="145"/>
      <c r="BB90" s="145"/>
      <c r="BC90" s="145"/>
      <c r="BD90" s="145"/>
      <c r="BE90" s="145"/>
      <c r="BF90" s="145"/>
      <c r="BG90" s="145"/>
      <c r="BH90" s="145"/>
      <c r="BI90" s="145"/>
      <c r="BJ90" s="145"/>
      <c r="BK90" s="145"/>
      <c r="BL90" s="145"/>
      <c r="BM90" s="145"/>
      <c r="BN90" s="145"/>
      <c r="BO90" s="145"/>
      <c r="BP90" s="145"/>
      <c r="BQ90" s="145"/>
      <c r="BR90" s="145"/>
      <c r="BS90" s="145"/>
      <c r="BT90" s="145"/>
      <c r="BU90" s="145"/>
      <c r="BV90" s="145"/>
      <c r="BW90" s="145"/>
      <c r="BX90" s="145"/>
      <c r="BY90" s="145"/>
      <c r="BZ90" s="145"/>
      <c r="CA90" s="145"/>
      <c r="CB90" s="145"/>
      <c r="CC90" s="145"/>
      <c r="CD90" s="145"/>
    </row>
    <row r="91" spans="1:82" s="3" customFormat="1" x14ac:dyDescent="0.2">
      <c r="A91" s="145"/>
      <c r="L91" s="4"/>
      <c r="M91" s="4"/>
      <c r="N91" s="4"/>
      <c r="O91" s="4"/>
      <c r="P91" s="4"/>
      <c r="Q91" s="4"/>
      <c r="R91" s="4"/>
      <c r="S91" s="4"/>
      <c r="T91" s="4"/>
      <c r="U91" s="4"/>
      <c r="V91" s="4"/>
      <c r="W91" s="4"/>
      <c r="X91" s="79"/>
      <c r="Y91" s="4"/>
      <c r="Z91" s="4"/>
      <c r="AA91" s="4"/>
      <c r="AB91" s="4"/>
      <c r="AC91" s="4"/>
      <c r="AD91" s="4"/>
      <c r="AE91" s="4"/>
      <c r="AF91" s="4"/>
      <c r="AG91" s="4"/>
      <c r="AH91" s="157"/>
      <c r="AI91" s="157"/>
      <c r="AJ91" s="157"/>
      <c r="AK91" s="157"/>
      <c r="AL91" s="157"/>
      <c r="AM91" s="157"/>
      <c r="AN91" s="145"/>
      <c r="AO91" s="145"/>
      <c r="AP91" s="145"/>
      <c r="AQ91" s="145"/>
      <c r="AR91" s="145"/>
      <c r="AS91" s="145"/>
      <c r="AT91" s="145"/>
      <c r="AU91" s="145"/>
      <c r="AV91" s="145"/>
      <c r="AW91" s="145"/>
      <c r="AX91" s="145"/>
      <c r="AY91" s="145"/>
      <c r="AZ91" s="145"/>
      <c r="BA91" s="145"/>
      <c r="BB91" s="145"/>
      <c r="BC91" s="145"/>
      <c r="BD91" s="145"/>
      <c r="BE91" s="145"/>
      <c r="BF91" s="145"/>
      <c r="BG91" s="145"/>
      <c r="BH91" s="145"/>
      <c r="BI91" s="145"/>
      <c r="BJ91" s="145"/>
      <c r="BK91" s="145"/>
      <c r="BL91" s="145"/>
      <c r="BM91" s="145"/>
      <c r="BN91" s="145"/>
      <c r="BO91" s="145"/>
      <c r="BP91" s="145"/>
      <c r="BQ91" s="145"/>
      <c r="BR91" s="145"/>
      <c r="BS91" s="145"/>
      <c r="BT91" s="145"/>
      <c r="BU91" s="145"/>
      <c r="BV91" s="145"/>
      <c r="BW91" s="145"/>
      <c r="BX91" s="145"/>
      <c r="BY91" s="145"/>
      <c r="BZ91" s="145"/>
      <c r="CA91" s="145"/>
      <c r="CB91" s="145"/>
      <c r="CC91" s="145"/>
      <c r="CD91" s="145"/>
    </row>
    <row r="92" spans="1:82" s="3" customFormat="1" x14ac:dyDescent="0.2">
      <c r="A92" s="145"/>
      <c r="L92" s="4"/>
      <c r="M92" s="4"/>
      <c r="N92" s="4"/>
      <c r="O92" s="4"/>
      <c r="P92" s="4"/>
      <c r="Q92" s="4"/>
      <c r="R92" s="4"/>
      <c r="S92" s="4"/>
      <c r="T92" s="4"/>
      <c r="U92" s="4"/>
      <c r="V92" s="4"/>
      <c r="W92" s="4"/>
      <c r="X92" s="79"/>
      <c r="Y92" s="4"/>
      <c r="Z92" s="4"/>
      <c r="AA92" s="4"/>
      <c r="AB92" s="4"/>
      <c r="AC92" s="4"/>
      <c r="AD92" s="4"/>
      <c r="AE92" s="4"/>
      <c r="AF92" s="4"/>
      <c r="AG92" s="4"/>
      <c r="AH92" s="157"/>
      <c r="AI92" s="157"/>
      <c r="AJ92" s="157"/>
      <c r="AK92" s="157"/>
      <c r="AL92" s="157"/>
      <c r="AM92" s="157"/>
      <c r="AN92" s="145"/>
      <c r="AO92" s="145"/>
      <c r="AP92" s="145"/>
      <c r="AQ92" s="145"/>
      <c r="AR92" s="145"/>
      <c r="AS92" s="145"/>
      <c r="AT92" s="145"/>
      <c r="AU92" s="145"/>
      <c r="AV92" s="145"/>
      <c r="AW92" s="145"/>
      <c r="AX92" s="145"/>
      <c r="AY92" s="145"/>
      <c r="AZ92" s="145"/>
      <c r="BA92" s="145"/>
      <c r="BB92" s="145"/>
      <c r="BC92" s="145"/>
      <c r="BD92" s="145"/>
      <c r="BE92" s="145"/>
      <c r="BF92" s="145"/>
      <c r="BG92" s="145"/>
      <c r="BH92" s="145"/>
      <c r="BI92" s="145"/>
      <c r="BJ92" s="145"/>
      <c r="BK92" s="145"/>
      <c r="BL92" s="145"/>
      <c r="BM92" s="145"/>
      <c r="BN92" s="145"/>
      <c r="BO92" s="145"/>
      <c r="BP92" s="145"/>
      <c r="BQ92" s="145"/>
      <c r="BR92" s="145"/>
      <c r="BS92" s="145"/>
      <c r="BT92" s="145"/>
      <c r="BU92" s="145"/>
      <c r="BV92" s="145"/>
      <c r="BW92" s="145"/>
      <c r="BX92" s="145"/>
      <c r="BY92" s="145"/>
      <c r="BZ92" s="145"/>
      <c r="CA92" s="145"/>
      <c r="CB92" s="145"/>
      <c r="CC92" s="145"/>
      <c r="CD92" s="145"/>
    </row>
    <row r="93" spans="1:82" s="3" customFormat="1" x14ac:dyDescent="0.2">
      <c r="A93" s="145"/>
      <c r="L93" s="4"/>
      <c r="M93" s="4"/>
      <c r="N93" s="4"/>
      <c r="O93" s="4"/>
      <c r="P93" s="4"/>
      <c r="Q93" s="4"/>
      <c r="R93" s="4"/>
      <c r="S93" s="4"/>
      <c r="T93" s="4"/>
      <c r="U93" s="4"/>
      <c r="V93" s="4"/>
      <c r="W93" s="4"/>
      <c r="X93" s="79"/>
      <c r="Y93" s="4"/>
      <c r="Z93" s="4"/>
      <c r="AA93" s="4"/>
      <c r="AB93" s="4"/>
      <c r="AC93" s="4"/>
      <c r="AD93" s="4"/>
      <c r="AE93" s="4"/>
      <c r="AF93" s="4"/>
      <c r="AG93" s="4"/>
      <c r="AH93" s="157"/>
      <c r="AI93" s="157"/>
      <c r="AJ93" s="157"/>
      <c r="AK93" s="157"/>
      <c r="AL93" s="157"/>
      <c r="AM93" s="157"/>
      <c r="AN93" s="145"/>
      <c r="AO93" s="145"/>
      <c r="AP93" s="145"/>
      <c r="AQ93" s="145"/>
      <c r="AR93" s="145"/>
      <c r="AS93" s="145"/>
      <c r="AT93" s="145"/>
      <c r="AU93" s="145"/>
      <c r="AV93" s="145"/>
      <c r="AW93" s="145"/>
      <c r="AX93" s="145"/>
      <c r="AY93" s="145"/>
      <c r="AZ93" s="145"/>
      <c r="BA93" s="145"/>
      <c r="BB93" s="145"/>
      <c r="BC93" s="145"/>
      <c r="BD93" s="145"/>
      <c r="BE93" s="145"/>
      <c r="BF93" s="145"/>
      <c r="BG93" s="145"/>
      <c r="BH93" s="145"/>
      <c r="BI93" s="145"/>
      <c r="BJ93" s="145"/>
      <c r="BK93" s="145"/>
      <c r="BL93" s="145"/>
      <c r="BM93" s="145"/>
      <c r="BN93" s="145"/>
      <c r="BO93" s="145"/>
      <c r="BP93" s="145"/>
      <c r="BQ93" s="145"/>
      <c r="BR93" s="145"/>
      <c r="BS93" s="145"/>
      <c r="BT93" s="145"/>
      <c r="BU93" s="145"/>
      <c r="BV93" s="145"/>
      <c r="BW93" s="145"/>
      <c r="BX93" s="145"/>
      <c r="BY93" s="145"/>
      <c r="BZ93" s="145"/>
      <c r="CA93" s="145"/>
      <c r="CB93" s="145"/>
      <c r="CC93" s="145"/>
      <c r="CD93" s="145"/>
    </row>
    <row r="94" spans="1:82" s="3" customFormat="1" x14ac:dyDescent="0.2">
      <c r="A94" s="145"/>
      <c r="L94" s="4"/>
      <c r="M94" s="4"/>
      <c r="N94" s="4"/>
      <c r="O94" s="4"/>
      <c r="P94" s="4"/>
      <c r="Q94" s="4"/>
      <c r="R94" s="4"/>
      <c r="S94" s="4"/>
      <c r="T94" s="4"/>
      <c r="U94" s="4"/>
      <c r="V94" s="4"/>
      <c r="W94" s="4"/>
      <c r="X94" s="79"/>
      <c r="Y94" s="4"/>
      <c r="Z94" s="4"/>
      <c r="AA94" s="4"/>
      <c r="AB94" s="4"/>
      <c r="AC94" s="4"/>
      <c r="AD94" s="4"/>
      <c r="AE94" s="4"/>
      <c r="AF94" s="4"/>
      <c r="AG94" s="4"/>
      <c r="AH94" s="157"/>
      <c r="AI94" s="157"/>
      <c r="AJ94" s="157"/>
      <c r="AK94" s="157"/>
      <c r="AL94" s="157"/>
      <c r="AM94" s="157"/>
      <c r="AN94" s="145"/>
      <c r="AO94" s="145"/>
      <c r="AP94" s="145"/>
      <c r="AQ94" s="145"/>
      <c r="AR94" s="145"/>
      <c r="AS94" s="145"/>
      <c r="AT94" s="145"/>
      <c r="AU94" s="145"/>
      <c r="AV94" s="145"/>
      <c r="AW94" s="145"/>
      <c r="AX94" s="145"/>
      <c r="AY94" s="145"/>
      <c r="AZ94" s="145"/>
      <c r="BA94" s="145"/>
      <c r="BB94" s="145"/>
      <c r="BC94" s="145"/>
      <c r="BD94" s="145"/>
      <c r="BE94" s="145"/>
      <c r="BF94" s="145"/>
      <c r="BG94" s="145"/>
      <c r="BH94" s="145"/>
      <c r="BI94" s="145"/>
      <c r="BJ94" s="145"/>
      <c r="BK94" s="145"/>
      <c r="BL94" s="145"/>
      <c r="BM94" s="145"/>
      <c r="BN94" s="145"/>
      <c r="BO94" s="145"/>
      <c r="BP94" s="145"/>
      <c r="BQ94" s="145"/>
      <c r="BR94" s="145"/>
      <c r="BS94" s="145"/>
      <c r="BT94" s="145"/>
      <c r="BU94" s="145"/>
      <c r="BV94" s="145"/>
      <c r="BW94" s="145"/>
      <c r="BX94" s="145"/>
      <c r="BY94" s="145"/>
      <c r="BZ94" s="145"/>
      <c r="CA94" s="145"/>
      <c r="CB94" s="145"/>
      <c r="CC94" s="145"/>
      <c r="CD94" s="145"/>
    </row>
    <row r="95" spans="1:82" s="3" customFormat="1" x14ac:dyDescent="0.2">
      <c r="A95" s="145"/>
      <c r="L95" s="4"/>
      <c r="M95" s="4"/>
      <c r="N95" s="4"/>
      <c r="O95" s="4"/>
      <c r="P95" s="4"/>
      <c r="Q95" s="4"/>
      <c r="R95" s="4"/>
      <c r="S95" s="4"/>
      <c r="T95" s="4"/>
      <c r="U95" s="4"/>
      <c r="V95" s="4"/>
      <c r="W95" s="4"/>
      <c r="X95" s="79"/>
      <c r="Y95" s="4"/>
      <c r="Z95" s="4"/>
      <c r="AA95" s="4"/>
      <c r="AB95" s="4"/>
      <c r="AC95" s="4"/>
      <c r="AD95" s="4"/>
      <c r="AE95" s="4"/>
      <c r="AF95" s="4"/>
      <c r="AG95" s="4"/>
      <c r="AH95" s="157"/>
      <c r="AI95" s="157"/>
      <c r="AJ95" s="157"/>
      <c r="AK95" s="157"/>
      <c r="AL95" s="157"/>
      <c r="AM95" s="157"/>
      <c r="AN95" s="145"/>
      <c r="AO95" s="145"/>
      <c r="AP95" s="145"/>
      <c r="AQ95" s="145"/>
      <c r="AR95" s="145"/>
      <c r="AS95" s="145"/>
      <c r="AT95" s="145"/>
      <c r="AU95" s="145"/>
      <c r="AV95" s="145"/>
      <c r="AW95" s="145"/>
      <c r="AX95" s="145"/>
      <c r="AY95" s="145"/>
      <c r="AZ95" s="145"/>
      <c r="BA95" s="145"/>
      <c r="BB95" s="145"/>
      <c r="BC95" s="145"/>
      <c r="BD95" s="145"/>
      <c r="BE95" s="145"/>
      <c r="BF95" s="145"/>
      <c r="BG95" s="145"/>
      <c r="BH95" s="145"/>
      <c r="BI95" s="145"/>
      <c r="BJ95" s="145"/>
      <c r="BK95" s="145"/>
      <c r="BL95" s="145"/>
      <c r="BM95" s="145"/>
      <c r="BN95" s="145"/>
      <c r="BO95" s="145"/>
      <c r="BP95" s="145"/>
      <c r="BQ95" s="145"/>
      <c r="BR95" s="145"/>
      <c r="BS95" s="145"/>
      <c r="BT95" s="145"/>
      <c r="BU95" s="145"/>
      <c r="BV95" s="145"/>
      <c r="BW95" s="145"/>
      <c r="BX95" s="145"/>
      <c r="BY95" s="145"/>
      <c r="BZ95" s="145"/>
      <c r="CA95" s="145"/>
      <c r="CB95" s="145"/>
      <c r="CC95" s="145"/>
      <c r="CD95" s="145"/>
    </row>
    <row r="96" spans="1:82" s="3" customFormat="1" x14ac:dyDescent="0.2">
      <c r="A96" s="145"/>
      <c r="L96" s="4"/>
      <c r="M96" s="4"/>
      <c r="N96" s="4"/>
      <c r="O96" s="4"/>
      <c r="P96" s="4"/>
      <c r="Q96" s="4"/>
      <c r="R96" s="4"/>
      <c r="S96" s="4"/>
      <c r="T96" s="4"/>
      <c r="U96" s="4"/>
      <c r="V96" s="4"/>
      <c r="W96" s="4"/>
      <c r="X96" s="79"/>
      <c r="Y96" s="4"/>
      <c r="Z96" s="4"/>
      <c r="AA96" s="4"/>
      <c r="AB96" s="4"/>
      <c r="AC96" s="4"/>
      <c r="AD96" s="4"/>
      <c r="AE96" s="4"/>
      <c r="AF96" s="4"/>
      <c r="AG96" s="4"/>
      <c r="AH96" s="157"/>
      <c r="AI96" s="157"/>
      <c r="AJ96" s="157"/>
      <c r="AK96" s="157"/>
      <c r="AL96" s="157"/>
      <c r="AM96" s="157"/>
      <c r="AN96" s="145"/>
      <c r="AO96" s="145"/>
      <c r="AP96" s="145"/>
      <c r="AQ96" s="145"/>
      <c r="AR96" s="145"/>
      <c r="AS96" s="145"/>
      <c r="AT96" s="145"/>
      <c r="AU96" s="145"/>
      <c r="AV96" s="145"/>
      <c r="AW96" s="145"/>
      <c r="AX96" s="145"/>
      <c r="AY96" s="145"/>
      <c r="AZ96" s="145"/>
      <c r="BA96" s="145"/>
      <c r="BB96" s="145"/>
      <c r="BC96" s="145"/>
      <c r="BD96" s="145"/>
      <c r="BE96" s="145"/>
      <c r="BF96" s="145"/>
      <c r="BG96" s="145"/>
      <c r="BH96" s="145"/>
      <c r="BI96" s="145"/>
      <c r="BJ96" s="145"/>
      <c r="BK96" s="145"/>
      <c r="BL96" s="145"/>
      <c r="BM96" s="145"/>
      <c r="BN96" s="145"/>
      <c r="BO96" s="145"/>
      <c r="BP96" s="145"/>
      <c r="BQ96" s="145"/>
      <c r="BR96" s="145"/>
      <c r="BS96" s="145"/>
      <c r="BT96" s="145"/>
      <c r="BU96" s="145"/>
      <c r="BV96" s="145"/>
      <c r="BW96" s="145"/>
      <c r="BX96" s="145"/>
      <c r="BY96" s="145"/>
      <c r="BZ96" s="145"/>
      <c r="CA96" s="145"/>
      <c r="CB96" s="145"/>
      <c r="CC96" s="145"/>
      <c r="CD96" s="145"/>
    </row>
    <row r="97" spans="1:82" s="3" customFormat="1" x14ac:dyDescent="0.2">
      <c r="A97" s="145"/>
      <c r="L97" s="4"/>
      <c r="M97" s="4"/>
      <c r="N97" s="4"/>
      <c r="O97" s="4"/>
      <c r="P97" s="4"/>
      <c r="Q97" s="4"/>
      <c r="R97" s="4"/>
      <c r="S97" s="4"/>
      <c r="T97" s="4"/>
      <c r="U97" s="4"/>
      <c r="V97" s="4"/>
      <c r="W97" s="4"/>
      <c r="X97" s="79"/>
      <c r="Y97" s="4"/>
      <c r="Z97" s="4"/>
      <c r="AA97" s="4"/>
      <c r="AB97" s="4"/>
      <c r="AC97" s="4"/>
      <c r="AD97" s="4"/>
      <c r="AE97" s="4"/>
      <c r="AF97" s="4"/>
      <c r="AG97" s="4"/>
      <c r="AH97" s="157"/>
      <c r="AI97" s="157"/>
      <c r="AJ97" s="157"/>
      <c r="AK97" s="157"/>
      <c r="AL97" s="157"/>
      <c r="AM97" s="157"/>
      <c r="AN97" s="145"/>
      <c r="AO97" s="145"/>
      <c r="AP97" s="145"/>
      <c r="AQ97" s="145"/>
      <c r="AR97" s="145"/>
      <c r="AS97" s="145"/>
      <c r="AT97" s="145"/>
      <c r="AU97" s="145"/>
      <c r="AV97" s="145"/>
      <c r="AW97" s="145"/>
      <c r="AX97" s="145"/>
      <c r="AY97" s="145"/>
      <c r="AZ97" s="145"/>
      <c r="BA97" s="145"/>
      <c r="BB97" s="145"/>
      <c r="BC97" s="145"/>
      <c r="BD97" s="145"/>
      <c r="BE97" s="145"/>
      <c r="BF97" s="145"/>
      <c r="BG97" s="145"/>
      <c r="BH97" s="145"/>
      <c r="BI97" s="145"/>
      <c r="BJ97" s="145"/>
      <c r="BK97" s="145"/>
      <c r="BL97" s="145"/>
      <c r="BM97" s="145"/>
      <c r="BN97" s="145"/>
      <c r="BO97" s="145"/>
      <c r="BP97" s="145"/>
      <c r="BQ97" s="145"/>
      <c r="BR97" s="145"/>
      <c r="BS97" s="145"/>
      <c r="BT97" s="145"/>
      <c r="BU97" s="145"/>
      <c r="BV97" s="145"/>
      <c r="BW97" s="145"/>
      <c r="BX97" s="145"/>
      <c r="BY97" s="145"/>
      <c r="BZ97" s="145"/>
      <c r="CA97" s="145"/>
      <c r="CB97" s="145"/>
      <c r="CC97" s="145"/>
      <c r="CD97" s="145"/>
    </row>
    <row r="98" spans="1:82" s="3" customFormat="1" x14ac:dyDescent="0.2">
      <c r="A98" s="145"/>
      <c r="L98" s="4"/>
      <c r="M98" s="4"/>
      <c r="N98" s="4"/>
      <c r="O98" s="4"/>
      <c r="P98" s="4"/>
      <c r="Q98" s="4"/>
      <c r="R98" s="4"/>
      <c r="S98" s="4"/>
      <c r="T98" s="4"/>
      <c r="U98" s="4"/>
      <c r="V98" s="4"/>
      <c r="W98" s="4"/>
      <c r="X98" s="79"/>
      <c r="Y98" s="4"/>
      <c r="Z98" s="4"/>
      <c r="AA98" s="4"/>
      <c r="AB98" s="4"/>
      <c r="AC98" s="4"/>
      <c r="AD98" s="4"/>
      <c r="AE98" s="4"/>
      <c r="AF98" s="4"/>
      <c r="AG98" s="4"/>
      <c r="AH98" s="157"/>
      <c r="AI98" s="157"/>
      <c r="AJ98" s="157"/>
      <c r="AK98" s="157"/>
      <c r="AL98" s="157"/>
      <c r="AM98" s="157"/>
      <c r="AN98" s="145"/>
      <c r="AO98" s="145"/>
      <c r="AP98" s="145"/>
      <c r="AQ98" s="145"/>
      <c r="AR98" s="145"/>
      <c r="AS98" s="145"/>
      <c r="AT98" s="145"/>
      <c r="AU98" s="145"/>
      <c r="AV98" s="145"/>
      <c r="AW98" s="145"/>
      <c r="AX98" s="145"/>
      <c r="AY98" s="145"/>
      <c r="AZ98" s="145"/>
      <c r="BA98" s="145"/>
      <c r="BB98" s="145"/>
      <c r="BC98" s="145"/>
      <c r="BD98" s="145"/>
      <c r="BE98" s="145"/>
      <c r="BF98" s="145"/>
      <c r="BG98" s="145"/>
      <c r="BH98" s="145"/>
      <c r="BI98" s="145"/>
      <c r="BJ98" s="145"/>
      <c r="BK98" s="145"/>
      <c r="BL98" s="145"/>
      <c r="BM98" s="145"/>
      <c r="BN98" s="145"/>
      <c r="BO98" s="145"/>
      <c r="BP98" s="145"/>
      <c r="BQ98" s="145"/>
      <c r="BR98" s="145"/>
      <c r="BS98" s="145"/>
      <c r="BT98" s="145"/>
      <c r="BU98" s="145"/>
      <c r="BV98" s="145"/>
      <c r="BW98" s="145"/>
      <c r="BX98" s="145"/>
      <c r="BY98" s="145"/>
      <c r="BZ98" s="145"/>
      <c r="CA98" s="145"/>
      <c r="CB98" s="145"/>
      <c r="CC98" s="145"/>
      <c r="CD98" s="145"/>
    </row>
    <row r="99" spans="1:82" s="3" customFormat="1" x14ac:dyDescent="0.2">
      <c r="A99" s="145"/>
      <c r="L99" s="4"/>
      <c r="M99" s="4"/>
      <c r="N99" s="4"/>
      <c r="O99" s="4"/>
      <c r="P99" s="4"/>
      <c r="Q99" s="4"/>
      <c r="R99" s="4"/>
      <c r="S99" s="4"/>
      <c r="T99" s="4"/>
      <c r="U99" s="4"/>
      <c r="V99" s="4"/>
      <c r="W99" s="4"/>
      <c r="X99" s="79"/>
      <c r="Y99" s="4"/>
      <c r="Z99" s="4"/>
      <c r="AA99" s="4"/>
      <c r="AB99" s="4"/>
      <c r="AC99" s="4"/>
      <c r="AD99" s="4"/>
      <c r="AE99" s="4"/>
      <c r="AF99" s="4"/>
      <c r="AG99" s="4"/>
      <c r="AH99" s="157"/>
      <c r="AI99" s="157"/>
      <c r="AJ99" s="157"/>
      <c r="AK99" s="157"/>
      <c r="AL99" s="157"/>
      <c r="AM99" s="157"/>
      <c r="AN99" s="145"/>
      <c r="AO99" s="145"/>
      <c r="AP99" s="145"/>
      <c r="AQ99" s="145"/>
      <c r="AR99" s="145"/>
      <c r="AS99" s="145"/>
      <c r="AT99" s="145"/>
      <c r="AU99" s="145"/>
      <c r="AV99" s="145"/>
      <c r="AW99" s="145"/>
      <c r="AX99" s="145"/>
      <c r="AY99" s="145"/>
      <c r="AZ99" s="145"/>
      <c r="BA99" s="145"/>
      <c r="BB99" s="145"/>
      <c r="BC99" s="145"/>
      <c r="BD99" s="145"/>
      <c r="BE99" s="145"/>
      <c r="BF99" s="145"/>
      <c r="BG99" s="145"/>
      <c r="BH99" s="145"/>
      <c r="BI99" s="145"/>
      <c r="BJ99" s="145"/>
      <c r="BK99" s="145"/>
      <c r="BL99" s="145"/>
      <c r="BM99" s="145"/>
      <c r="BN99" s="145"/>
      <c r="BO99" s="145"/>
      <c r="BP99" s="145"/>
      <c r="BQ99" s="145"/>
      <c r="BR99" s="145"/>
      <c r="BS99" s="145"/>
      <c r="BT99" s="145"/>
      <c r="BU99" s="145"/>
      <c r="BV99" s="145"/>
      <c r="BW99" s="145"/>
      <c r="BX99" s="145"/>
      <c r="BY99" s="145"/>
      <c r="BZ99" s="145"/>
      <c r="CA99" s="145"/>
      <c r="CB99" s="145"/>
      <c r="CC99" s="145"/>
      <c r="CD99" s="145"/>
    </row>
    <row r="100" spans="1:82" s="3" customFormat="1" x14ac:dyDescent="0.2">
      <c r="A100" s="145"/>
      <c r="L100" s="4"/>
      <c r="M100" s="4"/>
      <c r="N100" s="4"/>
      <c r="O100" s="4"/>
      <c r="P100" s="4"/>
      <c r="Q100" s="4"/>
      <c r="R100" s="4"/>
      <c r="S100" s="4"/>
      <c r="T100" s="4"/>
      <c r="U100" s="4"/>
      <c r="V100" s="4"/>
      <c r="W100" s="4"/>
      <c r="X100" s="79"/>
      <c r="Y100" s="4"/>
      <c r="Z100" s="4"/>
      <c r="AA100" s="4"/>
      <c r="AB100" s="4"/>
      <c r="AC100" s="4"/>
      <c r="AD100" s="4"/>
      <c r="AE100" s="4"/>
      <c r="AF100" s="4"/>
      <c r="AG100" s="4"/>
      <c r="AH100" s="157"/>
      <c r="AI100" s="157"/>
      <c r="AJ100" s="157"/>
      <c r="AK100" s="157"/>
      <c r="AL100" s="157"/>
      <c r="AM100" s="157"/>
      <c r="AN100" s="145"/>
      <c r="AO100" s="145"/>
      <c r="AP100" s="145"/>
      <c r="AQ100" s="145"/>
      <c r="AR100" s="145"/>
      <c r="AS100" s="145"/>
      <c r="AT100" s="145"/>
      <c r="AU100" s="145"/>
      <c r="AV100" s="145"/>
      <c r="AW100" s="145"/>
      <c r="AX100" s="145"/>
      <c r="AY100" s="145"/>
      <c r="AZ100" s="145"/>
      <c r="BA100" s="145"/>
      <c r="BB100" s="145"/>
      <c r="BC100" s="145"/>
      <c r="BD100" s="145"/>
      <c r="BE100" s="145"/>
      <c r="BF100" s="145"/>
      <c r="BG100" s="145"/>
      <c r="BH100" s="145"/>
      <c r="BI100" s="145"/>
      <c r="BJ100" s="145"/>
      <c r="BK100" s="145"/>
      <c r="BL100" s="145"/>
      <c r="BM100" s="145"/>
      <c r="BN100" s="145"/>
      <c r="BO100" s="145"/>
      <c r="BP100" s="145"/>
      <c r="BQ100" s="145"/>
      <c r="BR100" s="145"/>
      <c r="BS100" s="145"/>
      <c r="BT100" s="145"/>
      <c r="BU100" s="145"/>
      <c r="BV100" s="145"/>
      <c r="BW100" s="145"/>
      <c r="BX100" s="145"/>
      <c r="BY100" s="145"/>
      <c r="BZ100" s="145"/>
      <c r="CA100" s="145"/>
      <c r="CB100" s="145"/>
      <c r="CC100" s="145"/>
      <c r="CD100" s="145"/>
    </row>
    <row r="101" spans="1:82" s="3" customFormat="1" x14ac:dyDescent="0.2">
      <c r="A101" s="145"/>
      <c r="L101" s="4"/>
      <c r="M101" s="4"/>
      <c r="N101" s="4"/>
      <c r="O101" s="4"/>
      <c r="P101" s="4"/>
      <c r="Q101" s="4"/>
      <c r="R101" s="4"/>
      <c r="S101" s="4"/>
      <c r="T101" s="4"/>
      <c r="U101" s="4"/>
      <c r="V101" s="4"/>
      <c r="W101" s="4"/>
      <c r="X101" s="79"/>
      <c r="Y101" s="4"/>
      <c r="Z101" s="4"/>
      <c r="AA101" s="4"/>
      <c r="AB101" s="4"/>
      <c r="AC101" s="4"/>
      <c r="AD101" s="4"/>
      <c r="AE101" s="4"/>
      <c r="AF101" s="4"/>
      <c r="AG101" s="4"/>
      <c r="AH101" s="157"/>
      <c r="AI101" s="157"/>
      <c r="AJ101" s="157"/>
      <c r="AK101" s="157"/>
      <c r="AL101" s="157"/>
      <c r="AM101" s="157"/>
      <c r="AN101" s="145"/>
      <c r="AO101" s="145"/>
      <c r="AP101" s="145"/>
      <c r="AQ101" s="145"/>
      <c r="AR101" s="145"/>
      <c r="AS101" s="145"/>
      <c r="AT101" s="145"/>
      <c r="AU101" s="145"/>
      <c r="AV101" s="145"/>
      <c r="AW101" s="145"/>
      <c r="AX101" s="145"/>
      <c r="AY101" s="145"/>
      <c r="AZ101" s="145"/>
      <c r="BA101" s="145"/>
      <c r="BB101" s="145"/>
      <c r="BC101" s="145"/>
      <c r="BD101" s="145"/>
      <c r="BE101" s="145"/>
      <c r="BF101" s="145"/>
      <c r="BG101" s="145"/>
      <c r="BH101" s="145"/>
      <c r="BI101" s="145"/>
      <c r="BJ101" s="145"/>
      <c r="BK101" s="145"/>
      <c r="BL101" s="145"/>
      <c r="BM101" s="145"/>
      <c r="BN101" s="145"/>
      <c r="BO101" s="145"/>
      <c r="BP101" s="145"/>
      <c r="BQ101" s="145"/>
      <c r="BR101" s="145"/>
      <c r="BS101" s="145"/>
      <c r="BT101" s="145"/>
      <c r="BU101" s="145"/>
      <c r="BV101" s="145"/>
      <c r="BW101" s="145"/>
      <c r="BX101" s="145"/>
      <c r="BY101" s="145"/>
      <c r="BZ101" s="145"/>
      <c r="CA101" s="145"/>
      <c r="CB101" s="145"/>
      <c r="CC101" s="145"/>
      <c r="CD101" s="145"/>
    </row>
    <row r="102" spans="1:82" s="3" customFormat="1" x14ac:dyDescent="0.2">
      <c r="A102" s="145"/>
      <c r="L102" s="4"/>
      <c r="M102" s="4"/>
      <c r="N102" s="4"/>
      <c r="O102" s="4"/>
      <c r="P102" s="4"/>
      <c r="Q102" s="4"/>
      <c r="R102" s="4"/>
      <c r="S102" s="4"/>
      <c r="T102" s="4"/>
      <c r="U102" s="4"/>
      <c r="V102" s="4"/>
      <c r="W102" s="4"/>
      <c r="X102" s="79"/>
      <c r="Y102" s="4"/>
      <c r="Z102" s="4"/>
      <c r="AA102" s="4"/>
      <c r="AB102" s="4"/>
      <c r="AC102" s="4"/>
      <c r="AD102" s="4"/>
      <c r="AE102" s="4"/>
      <c r="AF102" s="4"/>
      <c r="AG102" s="4"/>
      <c r="AH102" s="157"/>
      <c r="AI102" s="157"/>
      <c r="AJ102" s="157"/>
      <c r="AK102" s="157"/>
      <c r="AL102" s="157"/>
      <c r="AM102" s="157"/>
      <c r="AN102" s="145"/>
      <c r="AO102" s="145"/>
      <c r="AP102" s="145"/>
      <c r="AQ102" s="145"/>
      <c r="AR102" s="145"/>
      <c r="AS102" s="145"/>
      <c r="AT102" s="145"/>
      <c r="AU102" s="145"/>
      <c r="AV102" s="145"/>
      <c r="AW102" s="145"/>
      <c r="AX102" s="145"/>
      <c r="AY102" s="145"/>
      <c r="AZ102" s="145"/>
      <c r="BA102" s="145"/>
      <c r="BB102" s="145"/>
      <c r="BC102" s="145"/>
      <c r="BD102" s="145"/>
      <c r="BE102" s="145"/>
      <c r="BF102" s="145"/>
      <c r="BG102" s="145"/>
      <c r="BH102" s="145"/>
      <c r="BI102" s="145"/>
      <c r="BJ102" s="145"/>
      <c r="BK102" s="145"/>
      <c r="BL102" s="145"/>
      <c r="BM102" s="145"/>
      <c r="BN102" s="145"/>
      <c r="BO102" s="145"/>
      <c r="BP102" s="145"/>
      <c r="BQ102" s="145"/>
      <c r="BR102" s="145"/>
      <c r="BS102" s="145"/>
      <c r="BT102" s="145"/>
      <c r="BU102" s="145"/>
      <c r="BV102" s="145"/>
      <c r="BW102" s="145"/>
      <c r="BX102" s="145"/>
      <c r="BY102" s="145"/>
      <c r="BZ102" s="145"/>
      <c r="CA102" s="145"/>
      <c r="CB102" s="145"/>
      <c r="CC102" s="145"/>
      <c r="CD102" s="145"/>
    </row>
    <row r="103" spans="1:82" s="3" customFormat="1" x14ac:dyDescent="0.2">
      <c r="A103" s="145"/>
      <c r="L103" s="4"/>
      <c r="M103" s="4"/>
      <c r="N103" s="4"/>
      <c r="O103" s="4"/>
      <c r="P103" s="4"/>
      <c r="Q103" s="4"/>
      <c r="R103" s="4"/>
      <c r="S103" s="4"/>
      <c r="T103" s="4"/>
      <c r="U103" s="4"/>
      <c r="V103" s="4"/>
      <c r="W103" s="4"/>
      <c r="X103" s="79"/>
      <c r="Y103" s="4"/>
      <c r="Z103" s="4"/>
      <c r="AA103" s="4"/>
      <c r="AB103" s="4"/>
      <c r="AC103" s="4"/>
      <c r="AD103" s="4"/>
      <c r="AE103" s="4"/>
      <c r="AF103" s="4"/>
      <c r="AG103" s="4"/>
      <c r="AH103" s="157"/>
      <c r="AI103" s="157"/>
      <c r="AJ103" s="157"/>
      <c r="AK103" s="157"/>
      <c r="AL103" s="157"/>
      <c r="AM103" s="157"/>
      <c r="AN103" s="145"/>
      <c r="AO103" s="145"/>
      <c r="AP103" s="145"/>
      <c r="AQ103" s="145"/>
      <c r="AR103" s="145"/>
      <c r="AS103" s="145"/>
      <c r="AT103" s="145"/>
      <c r="AU103" s="145"/>
      <c r="AV103" s="145"/>
      <c r="AW103" s="145"/>
      <c r="AX103" s="145"/>
      <c r="AY103" s="145"/>
      <c r="AZ103" s="145"/>
      <c r="BA103" s="145"/>
      <c r="BB103" s="145"/>
      <c r="BC103" s="145"/>
      <c r="BD103" s="145"/>
      <c r="BE103" s="145"/>
      <c r="BF103" s="145"/>
      <c r="BG103" s="145"/>
      <c r="BH103" s="145"/>
      <c r="BI103" s="145"/>
      <c r="BJ103" s="145"/>
      <c r="BK103" s="145"/>
      <c r="BL103" s="145"/>
      <c r="BM103" s="145"/>
      <c r="BN103" s="145"/>
      <c r="BO103" s="145"/>
      <c r="BP103" s="145"/>
      <c r="BQ103" s="145"/>
      <c r="BR103" s="145"/>
      <c r="BS103" s="145"/>
      <c r="BT103" s="145"/>
      <c r="BU103" s="145"/>
      <c r="BV103" s="145"/>
      <c r="BW103" s="145"/>
      <c r="BX103" s="145"/>
      <c r="BY103" s="145"/>
      <c r="BZ103" s="145"/>
      <c r="CA103" s="145"/>
      <c r="CB103" s="145"/>
      <c r="CC103" s="145"/>
      <c r="CD103" s="145"/>
    </row>
    <row r="104" spans="1:82" s="3" customFormat="1" x14ac:dyDescent="0.2">
      <c r="A104" s="145"/>
      <c r="L104" s="4"/>
      <c r="M104" s="4"/>
      <c r="N104" s="4"/>
      <c r="O104" s="4"/>
      <c r="P104" s="4"/>
      <c r="Q104" s="4"/>
      <c r="R104" s="4"/>
      <c r="S104" s="4"/>
      <c r="T104" s="4"/>
      <c r="U104" s="4"/>
      <c r="V104" s="4"/>
      <c r="W104" s="4"/>
      <c r="X104" s="79"/>
      <c r="Y104" s="4"/>
      <c r="Z104" s="4"/>
      <c r="AA104" s="4"/>
      <c r="AB104" s="4"/>
      <c r="AC104" s="4"/>
      <c r="AD104" s="4"/>
      <c r="AE104" s="4"/>
      <c r="AF104" s="4"/>
      <c r="AG104" s="4"/>
      <c r="AH104" s="157"/>
      <c r="AI104" s="157"/>
      <c r="AJ104" s="157"/>
      <c r="AK104" s="157"/>
      <c r="AL104" s="157"/>
      <c r="AM104" s="157"/>
      <c r="AN104" s="145"/>
      <c r="AO104" s="145"/>
      <c r="AP104" s="145"/>
      <c r="AQ104" s="145"/>
      <c r="AR104" s="145"/>
      <c r="AS104" s="145"/>
      <c r="AT104" s="145"/>
      <c r="AU104" s="145"/>
      <c r="AV104" s="145"/>
      <c r="AW104" s="145"/>
      <c r="AX104" s="145"/>
      <c r="AY104" s="145"/>
      <c r="AZ104" s="145"/>
      <c r="BA104" s="145"/>
      <c r="BB104" s="145"/>
      <c r="BC104" s="145"/>
      <c r="BD104" s="145"/>
      <c r="BE104" s="145"/>
      <c r="BF104" s="145"/>
      <c r="BG104" s="145"/>
      <c r="BH104" s="145"/>
      <c r="BI104" s="145"/>
      <c r="BJ104" s="145"/>
      <c r="BK104" s="145"/>
      <c r="BL104" s="145"/>
      <c r="BM104" s="145"/>
      <c r="BN104" s="145"/>
      <c r="BO104" s="145"/>
      <c r="BP104" s="145"/>
      <c r="BQ104" s="145"/>
      <c r="BR104" s="145"/>
      <c r="BS104" s="145"/>
      <c r="BT104" s="145"/>
      <c r="BU104" s="145"/>
      <c r="BV104" s="145"/>
      <c r="BW104" s="145"/>
      <c r="BX104" s="145"/>
      <c r="BY104" s="145"/>
      <c r="BZ104" s="145"/>
      <c r="CA104" s="145"/>
      <c r="CB104" s="145"/>
      <c r="CC104" s="145"/>
      <c r="CD104" s="145"/>
    </row>
    <row r="105" spans="1:82" s="3" customFormat="1" x14ac:dyDescent="0.2">
      <c r="A105" s="145"/>
      <c r="L105" s="4"/>
      <c r="M105" s="4"/>
      <c r="N105" s="4"/>
      <c r="O105" s="4"/>
      <c r="P105" s="4"/>
      <c r="Q105" s="4"/>
      <c r="R105" s="4"/>
      <c r="S105" s="4"/>
      <c r="T105" s="4"/>
      <c r="U105" s="4"/>
      <c r="V105" s="4"/>
      <c r="W105" s="4"/>
      <c r="X105" s="79"/>
      <c r="Y105" s="4"/>
      <c r="Z105" s="4"/>
      <c r="AA105" s="4"/>
      <c r="AB105" s="4"/>
      <c r="AC105" s="4"/>
      <c r="AD105" s="4"/>
      <c r="AE105" s="4"/>
      <c r="AF105" s="4"/>
      <c r="AG105" s="4"/>
      <c r="AH105" s="157"/>
      <c r="AI105" s="157"/>
      <c r="AJ105" s="157"/>
      <c r="AK105" s="157"/>
      <c r="AL105" s="157"/>
      <c r="AM105" s="157"/>
      <c r="AN105" s="145"/>
      <c r="AO105" s="145"/>
      <c r="AP105" s="145"/>
      <c r="AQ105" s="145"/>
      <c r="AR105" s="145"/>
      <c r="AS105" s="145"/>
      <c r="AT105" s="145"/>
      <c r="AU105" s="145"/>
      <c r="AV105" s="145"/>
      <c r="AW105" s="145"/>
      <c r="AX105" s="145"/>
      <c r="AY105" s="145"/>
      <c r="AZ105" s="145"/>
      <c r="BA105" s="145"/>
      <c r="BB105" s="145"/>
      <c r="BC105" s="145"/>
      <c r="BD105" s="145"/>
      <c r="BE105" s="145"/>
      <c r="BF105" s="145"/>
      <c r="BG105" s="145"/>
      <c r="BH105" s="145"/>
      <c r="BI105" s="145"/>
      <c r="BJ105" s="145"/>
      <c r="BK105" s="145"/>
      <c r="BL105" s="145"/>
      <c r="BM105" s="145"/>
      <c r="BN105" s="145"/>
      <c r="BO105" s="145"/>
      <c r="BP105" s="145"/>
      <c r="BQ105" s="145"/>
      <c r="BR105" s="145"/>
      <c r="BS105" s="145"/>
      <c r="BT105" s="145"/>
      <c r="BU105" s="145"/>
      <c r="BV105" s="145"/>
      <c r="BW105" s="145"/>
      <c r="BX105" s="145"/>
      <c r="BY105" s="145"/>
      <c r="BZ105" s="145"/>
      <c r="CA105" s="145"/>
      <c r="CB105" s="145"/>
      <c r="CC105" s="145"/>
      <c r="CD105" s="145"/>
    </row>
    <row r="106" spans="1:82" s="3" customFormat="1" x14ac:dyDescent="0.2">
      <c r="A106" s="145"/>
      <c r="L106" s="4"/>
      <c r="M106" s="4"/>
      <c r="N106" s="4"/>
      <c r="O106" s="4"/>
      <c r="P106" s="4"/>
      <c r="Q106" s="4"/>
      <c r="R106" s="4"/>
      <c r="S106" s="4"/>
      <c r="T106" s="4"/>
      <c r="U106" s="4"/>
      <c r="V106" s="4"/>
      <c r="W106" s="4"/>
      <c r="X106" s="79"/>
      <c r="Y106" s="4"/>
      <c r="Z106" s="4"/>
      <c r="AA106" s="4"/>
      <c r="AB106" s="4"/>
      <c r="AC106" s="4"/>
      <c r="AD106" s="4"/>
      <c r="AE106" s="4"/>
      <c r="AF106" s="4"/>
      <c r="AG106" s="4"/>
      <c r="AH106" s="157"/>
      <c r="AI106" s="157"/>
      <c r="AJ106" s="157"/>
      <c r="AK106" s="157"/>
      <c r="AL106" s="157"/>
      <c r="AM106" s="157"/>
      <c r="AN106" s="145"/>
      <c r="AO106" s="145"/>
      <c r="AP106" s="145"/>
      <c r="AQ106" s="145"/>
      <c r="AR106" s="145"/>
      <c r="AS106" s="145"/>
      <c r="AT106" s="145"/>
      <c r="AU106" s="145"/>
      <c r="AV106" s="145"/>
      <c r="AW106" s="145"/>
      <c r="AX106" s="145"/>
      <c r="AY106" s="145"/>
      <c r="AZ106" s="145"/>
      <c r="BA106" s="145"/>
      <c r="BB106" s="145"/>
      <c r="BC106" s="145"/>
      <c r="BD106" s="145"/>
      <c r="BE106" s="145"/>
      <c r="BF106" s="145"/>
      <c r="BG106" s="145"/>
      <c r="BH106" s="145"/>
      <c r="BI106" s="145"/>
      <c r="BJ106" s="145"/>
      <c r="BK106" s="145"/>
      <c r="BL106" s="145"/>
      <c r="BM106" s="145"/>
      <c r="BN106" s="145"/>
      <c r="BO106" s="145"/>
      <c r="BP106" s="145"/>
      <c r="BQ106" s="145"/>
      <c r="BR106" s="145"/>
      <c r="BS106" s="145"/>
      <c r="BT106" s="145"/>
      <c r="BU106" s="145"/>
      <c r="BV106" s="145"/>
      <c r="BW106" s="145"/>
      <c r="BX106" s="145"/>
      <c r="BY106" s="145"/>
      <c r="BZ106" s="145"/>
      <c r="CA106" s="145"/>
      <c r="CB106" s="145"/>
      <c r="CC106" s="145"/>
      <c r="CD106" s="145"/>
    </row>
    <row r="107" spans="1:82" s="3" customFormat="1" x14ac:dyDescent="0.2">
      <c r="A107" s="145"/>
      <c r="L107" s="4"/>
      <c r="M107" s="4"/>
      <c r="N107" s="4"/>
      <c r="O107" s="4"/>
      <c r="P107" s="4"/>
      <c r="Q107" s="4"/>
      <c r="R107" s="4"/>
      <c r="S107" s="4"/>
      <c r="T107" s="4"/>
      <c r="U107" s="4"/>
      <c r="V107" s="4"/>
      <c r="W107" s="4"/>
      <c r="X107" s="79"/>
      <c r="Y107" s="4"/>
      <c r="Z107" s="4"/>
      <c r="AA107" s="4"/>
      <c r="AB107" s="4"/>
      <c r="AC107" s="4"/>
      <c r="AD107" s="4"/>
      <c r="AE107" s="4"/>
      <c r="AF107" s="4"/>
      <c r="AG107" s="4"/>
      <c r="AH107" s="157"/>
      <c r="AI107" s="157"/>
      <c r="AJ107" s="157"/>
      <c r="AK107" s="157"/>
      <c r="AL107" s="157"/>
      <c r="AM107" s="157"/>
      <c r="AN107" s="145"/>
      <c r="AO107" s="145"/>
      <c r="AP107" s="145"/>
      <c r="AQ107" s="145"/>
      <c r="AR107" s="145"/>
      <c r="AS107" s="145"/>
      <c r="AT107" s="145"/>
      <c r="AU107" s="145"/>
      <c r="AV107" s="145"/>
      <c r="AW107" s="145"/>
      <c r="AX107" s="145"/>
      <c r="AY107" s="145"/>
      <c r="AZ107" s="145"/>
      <c r="BA107" s="145"/>
      <c r="BB107" s="145"/>
      <c r="BC107" s="145"/>
      <c r="BD107" s="145"/>
      <c r="BE107" s="145"/>
      <c r="BF107" s="145"/>
      <c r="BG107" s="145"/>
      <c r="BH107" s="145"/>
      <c r="BI107" s="145"/>
      <c r="BJ107" s="145"/>
      <c r="BK107" s="145"/>
      <c r="BL107" s="145"/>
      <c r="BM107" s="145"/>
      <c r="BN107" s="145"/>
      <c r="BO107" s="145"/>
      <c r="BP107" s="145"/>
      <c r="BQ107" s="145"/>
      <c r="BR107" s="145"/>
      <c r="BS107" s="145"/>
      <c r="BT107" s="145"/>
      <c r="BU107" s="145"/>
      <c r="BV107" s="145"/>
      <c r="BW107" s="145"/>
      <c r="BX107" s="145"/>
      <c r="BY107" s="145"/>
      <c r="BZ107" s="145"/>
      <c r="CA107" s="145"/>
      <c r="CB107" s="145"/>
      <c r="CC107" s="145"/>
      <c r="CD107" s="145"/>
    </row>
    <row r="108" spans="1:82" s="3" customFormat="1" x14ac:dyDescent="0.2">
      <c r="A108" s="145"/>
      <c r="L108" s="4"/>
      <c r="M108" s="4"/>
      <c r="N108" s="4"/>
      <c r="O108" s="4"/>
      <c r="P108" s="4"/>
      <c r="Q108" s="4"/>
      <c r="R108" s="4"/>
      <c r="S108" s="4"/>
      <c r="T108" s="4"/>
      <c r="U108" s="4"/>
      <c r="V108" s="4"/>
      <c r="W108" s="4"/>
      <c r="X108" s="79"/>
      <c r="Y108" s="4"/>
      <c r="Z108" s="4"/>
      <c r="AA108" s="4"/>
      <c r="AB108" s="4"/>
      <c r="AC108" s="4"/>
      <c r="AD108" s="4"/>
      <c r="AE108" s="4"/>
      <c r="AF108" s="4"/>
      <c r="AG108" s="4"/>
      <c r="AH108" s="157"/>
      <c r="AI108" s="157"/>
      <c r="AJ108" s="157"/>
      <c r="AK108" s="157"/>
      <c r="AL108" s="157"/>
      <c r="AM108" s="157"/>
      <c r="AN108" s="145"/>
      <c r="AO108" s="145"/>
      <c r="AP108" s="145"/>
      <c r="AQ108" s="145"/>
      <c r="AR108" s="145"/>
      <c r="AS108" s="145"/>
      <c r="AT108" s="145"/>
      <c r="AU108" s="145"/>
      <c r="AV108" s="145"/>
      <c r="AW108" s="145"/>
      <c r="AX108" s="145"/>
      <c r="AY108" s="145"/>
      <c r="AZ108" s="145"/>
      <c r="BA108" s="145"/>
      <c r="BB108" s="145"/>
      <c r="BC108" s="145"/>
      <c r="BD108" s="145"/>
      <c r="BE108" s="145"/>
      <c r="BF108" s="145"/>
      <c r="BG108" s="145"/>
      <c r="BH108" s="145"/>
      <c r="BI108" s="145"/>
      <c r="BJ108" s="145"/>
      <c r="BK108" s="145"/>
      <c r="BL108" s="145"/>
      <c r="BM108" s="145"/>
      <c r="BN108" s="145"/>
      <c r="BO108" s="145"/>
      <c r="BP108" s="145"/>
      <c r="BQ108" s="145"/>
      <c r="BR108" s="145"/>
      <c r="BS108" s="145"/>
      <c r="BT108" s="145"/>
      <c r="BU108" s="145"/>
      <c r="BV108" s="145"/>
      <c r="BW108" s="145"/>
      <c r="BX108" s="145"/>
      <c r="BY108" s="145"/>
      <c r="BZ108" s="145"/>
      <c r="CA108" s="145"/>
      <c r="CB108" s="145"/>
      <c r="CC108" s="145"/>
      <c r="CD108" s="145"/>
    </row>
    <row r="109" spans="1:82" s="3" customFormat="1" x14ac:dyDescent="0.2">
      <c r="A109" s="145"/>
      <c r="L109" s="4"/>
      <c r="M109" s="4"/>
      <c r="N109" s="4"/>
      <c r="O109" s="4"/>
      <c r="P109" s="4"/>
      <c r="Q109" s="4"/>
      <c r="R109" s="4"/>
      <c r="S109" s="4"/>
      <c r="T109" s="4"/>
      <c r="U109" s="4"/>
      <c r="V109" s="4"/>
      <c r="W109" s="4"/>
      <c r="X109" s="79"/>
      <c r="Y109" s="4"/>
      <c r="Z109" s="4"/>
      <c r="AA109" s="4"/>
      <c r="AB109" s="4"/>
      <c r="AC109" s="4"/>
      <c r="AD109" s="4"/>
      <c r="AE109" s="4"/>
      <c r="AF109" s="4"/>
      <c r="AG109" s="4"/>
      <c r="AH109" s="157"/>
      <c r="AI109" s="157"/>
      <c r="AJ109" s="157"/>
      <c r="AK109" s="157"/>
      <c r="AL109" s="157"/>
      <c r="AM109" s="157"/>
      <c r="AN109" s="145"/>
      <c r="AO109" s="145"/>
      <c r="AP109" s="145"/>
      <c r="AQ109" s="145"/>
      <c r="AR109" s="145"/>
      <c r="AS109" s="145"/>
      <c r="AT109" s="145"/>
      <c r="AU109" s="145"/>
      <c r="AV109" s="145"/>
      <c r="AW109" s="145"/>
      <c r="AX109" s="145"/>
      <c r="AY109" s="145"/>
      <c r="AZ109" s="145"/>
      <c r="BA109" s="145"/>
      <c r="BB109" s="145"/>
      <c r="BC109" s="145"/>
      <c r="BD109" s="145"/>
      <c r="BE109" s="145"/>
      <c r="BF109" s="145"/>
      <c r="BG109" s="145"/>
      <c r="BH109" s="145"/>
      <c r="BI109" s="145"/>
      <c r="BJ109" s="145"/>
      <c r="BK109" s="145"/>
      <c r="BL109" s="145"/>
      <c r="BM109" s="145"/>
      <c r="BN109" s="145"/>
      <c r="BO109" s="145"/>
      <c r="BP109" s="145"/>
      <c r="BQ109" s="145"/>
      <c r="BR109" s="145"/>
      <c r="BS109" s="145"/>
      <c r="BT109" s="145"/>
      <c r="BU109" s="145"/>
      <c r="BV109" s="145"/>
      <c r="BW109" s="145"/>
      <c r="BX109" s="145"/>
      <c r="BY109" s="145"/>
      <c r="BZ109" s="145"/>
      <c r="CA109" s="145"/>
      <c r="CB109" s="145"/>
      <c r="CC109" s="145"/>
      <c r="CD109" s="145"/>
    </row>
    <row r="110" spans="1:82" s="3" customFormat="1" x14ac:dyDescent="0.2">
      <c r="A110" s="145"/>
      <c r="L110" s="4"/>
      <c r="M110" s="4"/>
      <c r="N110" s="4"/>
      <c r="O110" s="4"/>
      <c r="P110" s="4"/>
      <c r="Q110" s="4"/>
      <c r="R110" s="4"/>
      <c r="S110" s="4"/>
      <c r="T110" s="4"/>
      <c r="U110" s="4"/>
      <c r="V110" s="4"/>
      <c r="W110" s="4"/>
      <c r="X110" s="79"/>
      <c r="Y110" s="4"/>
      <c r="Z110" s="4"/>
      <c r="AA110" s="4"/>
      <c r="AB110" s="4"/>
      <c r="AC110" s="4"/>
      <c r="AD110" s="4"/>
      <c r="AE110" s="4"/>
      <c r="AF110" s="4"/>
      <c r="AG110" s="4"/>
      <c r="AH110" s="157"/>
      <c r="AI110" s="157"/>
      <c r="AJ110" s="157"/>
      <c r="AK110" s="157"/>
      <c r="AL110" s="157"/>
      <c r="AM110" s="157"/>
      <c r="AN110" s="145"/>
      <c r="AO110" s="145"/>
      <c r="AP110" s="145"/>
      <c r="AQ110" s="145"/>
      <c r="AR110" s="145"/>
      <c r="AS110" s="145"/>
      <c r="AT110" s="145"/>
      <c r="AU110" s="145"/>
      <c r="AV110" s="145"/>
      <c r="AW110" s="145"/>
      <c r="AX110" s="145"/>
      <c r="AY110" s="145"/>
      <c r="AZ110" s="145"/>
      <c r="BA110" s="145"/>
      <c r="BB110" s="145"/>
      <c r="BC110" s="145"/>
      <c r="BD110" s="145"/>
      <c r="BE110" s="145"/>
      <c r="BF110" s="145"/>
      <c r="BG110" s="145"/>
      <c r="BH110" s="145"/>
      <c r="BI110" s="145"/>
      <c r="BJ110" s="145"/>
      <c r="BK110" s="145"/>
      <c r="BL110" s="145"/>
      <c r="BM110" s="145"/>
      <c r="BN110" s="145"/>
      <c r="BO110" s="145"/>
      <c r="BP110" s="145"/>
      <c r="BQ110" s="145"/>
      <c r="BR110" s="145"/>
      <c r="BS110" s="145"/>
      <c r="BT110" s="145"/>
      <c r="BU110" s="145"/>
      <c r="BV110" s="145"/>
      <c r="BW110" s="145"/>
      <c r="BX110" s="145"/>
      <c r="BY110" s="145"/>
      <c r="BZ110" s="145"/>
      <c r="CA110" s="145"/>
      <c r="CB110" s="145"/>
      <c r="CC110" s="145"/>
      <c r="CD110" s="145"/>
    </row>
    <row r="111" spans="1:82" s="3" customFormat="1" x14ac:dyDescent="0.2">
      <c r="A111" s="145"/>
      <c r="L111" s="4"/>
      <c r="M111" s="4"/>
      <c r="N111" s="4"/>
      <c r="O111" s="4"/>
      <c r="P111" s="4"/>
      <c r="Q111" s="4"/>
      <c r="R111" s="4"/>
      <c r="S111" s="4"/>
      <c r="T111" s="4"/>
      <c r="U111" s="4"/>
      <c r="V111" s="4"/>
      <c r="W111" s="4"/>
      <c r="X111" s="79"/>
      <c r="Y111" s="4"/>
      <c r="Z111" s="4"/>
      <c r="AA111" s="4"/>
      <c r="AB111" s="4"/>
      <c r="AC111" s="4"/>
      <c r="AD111" s="4"/>
      <c r="AE111" s="4"/>
      <c r="AF111" s="4"/>
      <c r="AG111" s="4"/>
      <c r="AH111" s="157"/>
      <c r="AI111" s="157"/>
      <c r="AJ111" s="157"/>
      <c r="AK111" s="157"/>
      <c r="AL111" s="157"/>
      <c r="AM111" s="157"/>
      <c r="AN111" s="145"/>
      <c r="AO111" s="145"/>
      <c r="AP111" s="145"/>
      <c r="AQ111" s="145"/>
      <c r="AR111" s="145"/>
      <c r="AS111" s="145"/>
      <c r="AT111" s="145"/>
      <c r="AU111" s="145"/>
      <c r="AV111" s="145"/>
      <c r="AW111" s="145"/>
      <c r="AX111" s="145"/>
      <c r="AY111" s="145"/>
      <c r="AZ111" s="145"/>
      <c r="BA111" s="145"/>
      <c r="BB111" s="145"/>
      <c r="BC111" s="145"/>
      <c r="BD111" s="145"/>
      <c r="BE111" s="145"/>
      <c r="BF111" s="145"/>
      <c r="BG111" s="145"/>
      <c r="BH111" s="145"/>
      <c r="BI111" s="145"/>
      <c r="BJ111" s="145"/>
      <c r="BK111" s="145"/>
      <c r="BL111" s="145"/>
      <c r="BM111" s="145"/>
      <c r="BN111" s="145"/>
      <c r="BO111" s="145"/>
      <c r="BP111" s="145"/>
      <c r="BQ111" s="145"/>
      <c r="BR111" s="145"/>
      <c r="BS111" s="145"/>
      <c r="BT111" s="145"/>
      <c r="BU111" s="145"/>
      <c r="BV111" s="145"/>
      <c r="BW111" s="145"/>
      <c r="BX111" s="145"/>
      <c r="BY111" s="145"/>
      <c r="BZ111" s="145"/>
      <c r="CA111" s="145"/>
      <c r="CB111" s="145"/>
      <c r="CC111" s="145"/>
      <c r="CD111" s="145"/>
    </row>
    <row r="112" spans="1:82" s="3" customFormat="1" x14ac:dyDescent="0.2">
      <c r="A112" s="145"/>
      <c r="L112" s="4"/>
      <c r="M112" s="4"/>
      <c r="N112" s="4"/>
      <c r="O112" s="4"/>
      <c r="P112" s="4"/>
      <c r="Q112" s="4"/>
      <c r="R112" s="4"/>
      <c r="S112" s="4"/>
      <c r="T112" s="4"/>
      <c r="U112" s="4"/>
      <c r="V112" s="4"/>
      <c r="W112" s="4"/>
      <c r="X112" s="79"/>
      <c r="Y112" s="4"/>
      <c r="Z112" s="4"/>
      <c r="AA112" s="4"/>
      <c r="AB112" s="4"/>
      <c r="AC112" s="4"/>
      <c r="AD112" s="4"/>
      <c r="AE112" s="4"/>
      <c r="AF112" s="4"/>
      <c r="AG112" s="4"/>
      <c r="AH112" s="157"/>
      <c r="AI112" s="157"/>
      <c r="AJ112" s="157"/>
      <c r="AK112" s="157"/>
      <c r="AL112" s="157"/>
      <c r="AM112" s="157"/>
      <c r="AN112" s="145"/>
      <c r="AO112" s="145"/>
      <c r="AP112" s="145"/>
      <c r="AQ112" s="145"/>
      <c r="AR112" s="145"/>
      <c r="AS112" s="145"/>
      <c r="AT112" s="145"/>
      <c r="AU112" s="145"/>
      <c r="AV112" s="145"/>
      <c r="AW112" s="145"/>
      <c r="AX112" s="145"/>
      <c r="AY112" s="145"/>
      <c r="AZ112" s="145"/>
      <c r="BA112" s="145"/>
      <c r="BB112" s="145"/>
      <c r="BC112" s="145"/>
      <c r="BD112" s="145"/>
      <c r="BE112" s="145"/>
      <c r="BF112" s="145"/>
      <c r="BG112" s="145"/>
      <c r="BH112" s="145"/>
      <c r="BI112" s="145"/>
      <c r="BJ112" s="145"/>
      <c r="BK112" s="145"/>
      <c r="BL112" s="145"/>
      <c r="BM112" s="145"/>
      <c r="BN112" s="145"/>
      <c r="BO112" s="145"/>
      <c r="BP112" s="145"/>
      <c r="BQ112" s="145"/>
      <c r="BR112" s="145"/>
      <c r="BS112" s="145"/>
      <c r="BT112" s="145"/>
      <c r="BU112" s="145"/>
      <c r="BV112" s="145"/>
      <c r="BW112" s="145"/>
      <c r="BX112" s="145"/>
      <c r="BY112" s="145"/>
      <c r="BZ112" s="145"/>
      <c r="CA112" s="145"/>
      <c r="CB112" s="145"/>
      <c r="CC112" s="145"/>
      <c r="CD112" s="145"/>
    </row>
    <row r="113" spans="1:82" s="3" customFormat="1" x14ac:dyDescent="0.2">
      <c r="A113" s="145"/>
      <c r="L113" s="4"/>
      <c r="M113" s="4"/>
      <c r="N113" s="4"/>
      <c r="O113" s="4"/>
      <c r="P113" s="4"/>
      <c r="Q113" s="4"/>
      <c r="R113" s="4"/>
      <c r="S113" s="4"/>
      <c r="T113" s="4"/>
      <c r="U113" s="4"/>
      <c r="V113" s="4"/>
      <c r="W113" s="4"/>
      <c r="X113" s="79"/>
      <c r="Y113" s="4"/>
      <c r="Z113" s="4"/>
      <c r="AA113" s="4"/>
      <c r="AB113" s="4"/>
      <c r="AC113" s="4"/>
      <c r="AD113" s="4"/>
      <c r="AE113" s="4"/>
      <c r="AF113" s="4"/>
      <c r="AG113" s="4"/>
      <c r="AH113" s="157"/>
      <c r="AI113" s="157"/>
      <c r="AJ113" s="157"/>
      <c r="AK113" s="157"/>
      <c r="AL113" s="157"/>
      <c r="AM113" s="157"/>
      <c r="AN113" s="145"/>
      <c r="AO113" s="145"/>
      <c r="AP113" s="145"/>
      <c r="AQ113" s="145"/>
      <c r="AR113" s="145"/>
      <c r="AS113" s="145"/>
      <c r="AT113" s="145"/>
      <c r="AU113" s="145"/>
      <c r="AV113" s="145"/>
      <c r="AW113" s="145"/>
      <c r="AX113" s="145"/>
      <c r="AY113" s="145"/>
      <c r="AZ113" s="145"/>
      <c r="BA113" s="145"/>
      <c r="BB113" s="145"/>
      <c r="BC113" s="145"/>
      <c r="BD113" s="145"/>
      <c r="BE113" s="145"/>
      <c r="BF113" s="145"/>
      <c r="BG113" s="145"/>
      <c r="BH113" s="145"/>
      <c r="BI113" s="145"/>
      <c r="BJ113" s="145"/>
      <c r="BK113" s="145"/>
      <c r="BL113" s="145"/>
      <c r="BM113" s="145"/>
      <c r="BN113" s="145"/>
      <c r="BO113" s="145"/>
      <c r="BP113" s="145"/>
      <c r="BQ113" s="145"/>
      <c r="BR113" s="145"/>
      <c r="BS113" s="145"/>
      <c r="BT113" s="145"/>
      <c r="BU113" s="145"/>
      <c r="BV113" s="145"/>
      <c r="BW113" s="145"/>
      <c r="BX113" s="145"/>
      <c r="BY113" s="145"/>
      <c r="BZ113" s="145"/>
      <c r="CA113" s="145"/>
      <c r="CB113" s="145"/>
      <c r="CC113" s="145"/>
      <c r="CD113" s="145"/>
    </row>
    <row r="114" spans="1:82" s="3" customFormat="1" x14ac:dyDescent="0.2">
      <c r="A114" s="145"/>
      <c r="L114" s="4"/>
      <c r="M114" s="4"/>
      <c r="N114" s="4"/>
      <c r="O114" s="4"/>
      <c r="P114" s="4"/>
      <c r="Q114" s="4"/>
      <c r="R114" s="4"/>
      <c r="S114" s="4"/>
      <c r="T114" s="4"/>
      <c r="U114" s="4"/>
      <c r="V114" s="4"/>
      <c r="W114" s="4"/>
      <c r="X114" s="79"/>
      <c r="Y114" s="4"/>
      <c r="Z114" s="4"/>
      <c r="AA114" s="4"/>
      <c r="AB114" s="4"/>
      <c r="AC114" s="4"/>
      <c r="AD114" s="4"/>
      <c r="AE114" s="4"/>
      <c r="AF114" s="4"/>
      <c r="AG114" s="4"/>
      <c r="AH114" s="157"/>
      <c r="AI114" s="157"/>
      <c r="AJ114" s="157"/>
      <c r="AK114" s="157"/>
      <c r="AL114" s="157"/>
      <c r="AM114" s="157"/>
      <c r="AN114" s="145"/>
      <c r="AO114" s="145"/>
      <c r="AP114" s="145"/>
      <c r="AQ114" s="145"/>
      <c r="AR114" s="145"/>
      <c r="AS114" s="145"/>
      <c r="AT114" s="145"/>
      <c r="AU114" s="145"/>
      <c r="AV114" s="145"/>
      <c r="AW114" s="145"/>
      <c r="AX114" s="145"/>
      <c r="AY114" s="145"/>
      <c r="AZ114" s="145"/>
      <c r="BA114" s="145"/>
      <c r="BB114" s="145"/>
      <c r="BC114" s="145"/>
      <c r="BD114" s="145"/>
      <c r="BE114" s="145"/>
      <c r="BF114" s="145"/>
      <c r="BG114" s="145"/>
      <c r="BH114" s="145"/>
      <c r="BI114" s="145"/>
      <c r="BJ114" s="145"/>
      <c r="BK114" s="145"/>
      <c r="BL114" s="145"/>
      <c r="BM114" s="145"/>
      <c r="BN114" s="145"/>
      <c r="BO114" s="145"/>
      <c r="BP114" s="145"/>
      <c r="BQ114" s="145"/>
      <c r="BR114" s="145"/>
      <c r="BS114" s="145"/>
      <c r="BT114" s="145"/>
      <c r="BU114" s="145"/>
      <c r="BV114" s="145"/>
      <c r="BW114" s="145"/>
      <c r="BX114" s="145"/>
      <c r="BY114" s="145"/>
      <c r="BZ114" s="145"/>
      <c r="CA114" s="145"/>
      <c r="CB114" s="145"/>
      <c r="CC114" s="145"/>
      <c r="CD114" s="145"/>
    </row>
    <row r="115" spans="1:82" s="3" customFormat="1" x14ac:dyDescent="0.2">
      <c r="A115" s="145"/>
      <c r="L115" s="4"/>
      <c r="M115" s="4"/>
      <c r="N115" s="4"/>
      <c r="O115" s="4"/>
      <c r="P115" s="4"/>
      <c r="Q115" s="4"/>
      <c r="R115" s="4"/>
      <c r="S115" s="4"/>
      <c r="T115" s="4"/>
      <c r="U115" s="4"/>
      <c r="V115" s="4"/>
      <c r="W115" s="4"/>
      <c r="X115" s="79"/>
      <c r="Y115" s="4"/>
      <c r="Z115" s="4"/>
      <c r="AA115" s="4"/>
      <c r="AB115" s="4"/>
      <c r="AC115" s="4"/>
      <c r="AD115" s="4"/>
      <c r="AE115" s="4"/>
      <c r="AF115" s="4"/>
      <c r="AG115" s="4"/>
      <c r="AH115" s="157"/>
      <c r="AI115" s="157"/>
      <c r="AJ115" s="157"/>
      <c r="AK115" s="157"/>
      <c r="AL115" s="157"/>
      <c r="AM115" s="157"/>
      <c r="AN115" s="145"/>
      <c r="AO115" s="145"/>
      <c r="AP115" s="145"/>
      <c r="AQ115" s="145"/>
      <c r="AR115" s="145"/>
      <c r="AS115" s="145"/>
      <c r="AT115" s="145"/>
      <c r="AU115" s="145"/>
      <c r="AV115" s="145"/>
      <c r="AW115" s="145"/>
      <c r="AX115" s="145"/>
      <c r="AY115" s="145"/>
      <c r="AZ115" s="145"/>
      <c r="BA115" s="145"/>
      <c r="BB115" s="145"/>
      <c r="BC115" s="145"/>
      <c r="BD115" s="145"/>
      <c r="BE115" s="145"/>
      <c r="BF115" s="145"/>
      <c r="BG115" s="145"/>
      <c r="BH115" s="145"/>
      <c r="BI115" s="145"/>
      <c r="BJ115" s="145"/>
      <c r="BK115" s="145"/>
      <c r="BL115" s="145"/>
      <c r="BM115" s="145"/>
      <c r="BN115" s="145"/>
      <c r="BO115" s="145"/>
      <c r="BP115" s="145"/>
      <c r="BQ115" s="145"/>
      <c r="BR115" s="145"/>
      <c r="BS115" s="145"/>
      <c r="BT115" s="145"/>
      <c r="BU115" s="145"/>
      <c r="BV115" s="145"/>
      <c r="BW115" s="145"/>
      <c r="BX115" s="145"/>
      <c r="BY115" s="145"/>
      <c r="BZ115" s="145"/>
      <c r="CA115" s="145"/>
      <c r="CB115" s="145"/>
      <c r="CC115" s="145"/>
      <c r="CD115" s="145"/>
    </row>
    <row r="116" spans="1:82" s="3" customFormat="1" x14ac:dyDescent="0.2">
      <c r="A116" s="145"/>
      <c r="L116" s="4"/>
      <c r="M116" s="4"/>
      <c r="N116" s="4"/>
      <c r="O116" s="4"/>
      <c r="P116" s="4"/>
      <c r="Q116" s="4"/>
      <c r="R116" s="4"/>
      <c r="S116" s="4"/>
      <c r="T116" s="4"/>
      <c r="U116" s="4"/>
      <c r="V116" s="4"/>
      <c r="W116" s="4"/>
      <c r="X116" s="79"/>
      <c r="Y116" s="4"/>
      <c r="Z116" s="4"/>
      <c r="AA116" s="4"/>
      <c r="AB116" s="4"/>
      <c r="AC116" s="4"/>
      <c r="AD116" s="4"/>
      <c r="AE116" s="4"/>
      <c r="AF116" s="4"/>
      <c r="AG116" s="4"/>
      <c r="AH116" s="157"/>
      <c r="AI116" s="157"/>
      <c r="AJ116" s="157"/>
      <c r="AK116" s="157"/>
      <c r="AL116" s="157"/>
      <c r="AM116" s="157"/>
      <c r="AN116" s="145"/>
      <c r="AO116" s="145"/>
      <c r="AP116" s="145"/>
      <c r="AQ116" s="145"/>
      <c r="AR116" s="145"/>
      <c r="AS116" s="145"/>
      <c r="AT116" s="145"/>
      <c r="AU116" s="145"/>
      <c r="AV116" s="145"/>
      <c r="AW116" s="145"/>
      <c r="AX116" s="145"/>
      <c r="AY116" s="145"/>
      <c r="AZ116" s="145"/>
      <c r="BA116" s="145"/>
      <c r="BB116" s="145"/>
      <c r="BC116" s="145"/>
      <c r="BD116" s="145"/>
      <c r="BE116" s="145"/>
      <c r="BF116" s="145"/>
      <c r="BG116" s="145"/>
      <c r="BH116" s="145"/>
      <c r="BI116" s="145"/>
      <c r="BJ116" s="145"/>
      <c r="BK116" s="145"/>
      <c r="BL116" s="145"/>
      <c r="BM116" s="145"/>
      <c r="BN116" s="145"/>
      <c r="BO116" s="145"/>
      <c r="BP116" s="145"/>
      <c r="BQ116" s="145"/>
      <c r="BR116" s="145"/>
      <c r="BS116" s="145"/>
      <c r="BT116" s="145"/>
      <c r="BU116" s="145"/>
      <c r="BV116" s="145"/>
      <c r="BW116" s="145"/>
      <c r="BX116" s="145"/>
      <c r="BY116" s="145"/>
      <c r="BZ116" s="145"/>
      <c r="CA116" s="145"/>
      <c r="CB116" s="145"/>
      <c r="CC116" s="145"/>
      <c r="CD116" s="145"/>
    </row>
    <row r="117" spans="1:82" s="3" customFormat="1" x14ac:dyDescent="0.2">
      <c r="A117" s="145"/>
      <c r="L117" s="4"/>
      <c r="M117" s="4"/>
      <c r="N117" s="4"/>
      <c r="O117" s="4"/>
      <c r="P117" s="4"/>
      <c r="Q117" s="4"/>
      <c r="R117" s="4"/>
      <c r="S117" s="4"/>
      <c r="T117" s="4"/>
      <c r="U117" s="4"/>
      <c r="V117" s="4"/>
      <c r="W117" s="4"/>
      <c r="X117" s="79"/>
      <c r="Y117" s="4"/>
      <c r="Z117" s="4"/>
      <c r="AA117" s="4"/>
      <c r="AB117" s="4"/>
      <c r="AC117" s="4"/>
      <c r="AD117" s="4"/>
      <c r="AE117" s="4"/>
      <c r="AF117" s="4"/>
      <c r="AG117" s="4"/>
      <c r="AH117" s="157"/>
      <c r="AI117" s="157"/>
      <c r="AJ117" s="157"/>
      <c r="AK117" s="157"/>
      <c r="AL117" s="157"/>
      <c r="AM117" s="157"/>
      <c r="AN117" s="145"/>
      <c r="AO117" s="145"/>
      <c r="AP117" s="145"/>
      <c r="AQ117" s="145"/>
      <c r="AR117" s="145"/>
      <c r="AS117" s="145"/>
      <c r="AT117" s="145"/>
      <c r="AU117" s="145"/>
      <c r="AV117" s="145"/>
      <c r="AW117" s="145"/>
      <c r="AX117" s="145"/>
      <c r="AY117" s="145"/>
      <c r="AZ117" s="145"/>
      <c r="BA117" s="145"/>
      <c r="BB117" s="145"/>
      <c r="BC117" s="145"/>
      <c r="BD117" s="145"/>
      <c r="BE117" s="145"/>
      <c r="BF117" s="145"/>
      <c r="BG117" s="145"/>
      <c r="BH117" s="145"/>
      <c r="BI117" s="145"/>
      <c r="BJ117" s="145"/>
      <c r="BK117" s="145"/>
      <c r="BL117" s="145"/>
      <c r="BM117" s="145"/>
      <c r="BN117" s="145"/>
      <c r="BO117" s="145"/>
      <c r="BP117" s="145"/>
      <c r="BQ117" s="145"/>
      <c r="BR117" s="145"/>
      <c r="BS117" s="145"/>
      <c r="BT117" s="145"/>
      <c r="BU117" s="145"/>
      <c r="BV117" s="145"/>
      <c r="BW117" s="145"/>
      <c r="BX117" s="145"/>
      <c r="BY117" s="145"/>
      <c r="BZ117" s="145"/>
      <c r="CA117" s="145"/>
      <c r="CB117" s="145"/>
      <c r="CC117" s="145"/>
      <c r="CD117" s="145"/>
    </row>
    <row r="118" spans="1:82" s="3" customFormat="1" x14ac:dyDescent="0.2">
      <c r="A118" s="145"/>
      <c r="L118" s="4"/>
      <c r="M118" s="4"/>
      <c r="N118" s="4"/>
      <c r="O118" s="4"/>
      <c r="P118" s="4"/>
      <c r="Q118" s="4"/>
      <c r="R118" s="4"/>
      <c r="S118" s="4"/>
      <c r="T118" s="4"/>
      <c r="U118" s="4"/>
      <c r="V118" s="4"/>
      <c r="W118" s="4"/>
      <c r="X118" s="79"/>
      <c r="Y118" s="4"/>
      <c r="Z118" s="4"/>
      <c r="AA118" s="4"/>
      <c r="AB118" s="4"/>
      <c r="AC118" s="4"/>
      <c r="AD118" s="4"/>
      <c r="AE118" s="4"/>
      <c r="AF118" s="4"/>
      <c r="AG118" s="4"/>
      <c r="AH118" s="157"/>
      <c r="AI118" s="157"/>
      <c r="AJ118" s="157"/>
      <c r="AK118" s="157"/>
      <c r="AL118" s="157"/>
      <c r="AM118" s="157"/>
      <c r="AN118" s="145"/>
      <c r="AO118" s="145"/>
      <c r="AP118" s="145"/>
      <c r="AQ118" s="145"/>
      <c r="AR118" s="145"/>
      <c r="AS118" s="145"/>
      <c r="AT118" s="145"/>
      <c r="AU118" s="145"/>
      <c r="AV118" s="145"/>
      <c r="AW118" s="145"/>
      <c r="AX118" s="145"/>
      <c r="AY118" s="145"/>
      <c r="AZ118" s="145"/>
      <c r="BA118" s="145"/>
      <c r="BB118" s="145"/>
      <c r="BC118" s="145"/>
      <c r="BD118" s="145"/>
      <c r="BE118" s="145"/>
      <c r="BF118" s="145"/>
      <c r="BG118" s="145"/>
      <c r="BH118" s="145"/>
      <c r="BI118" s="145"/>
      <c r="BJ118" s="145"/>
      <c r="BK118" s="145"/>
      <c r="BL118" s="145"/>
      <c r="BM118" s="145"/>
      <c r="BN118" s="145"/>
      <c r="BO118" s="145"/>
      <c r="BP118" s="145"/>
      <c r="BQ118" s="145"/>
      <c r="BR118" s="145"/>
      <c r="BS118" s="145"/>
      <c r="BT118" s="145"/>
      <c r="BU118" s="145"/>
      <c r="BV118" s="145"/>
      <c r="BW118" s="145"/>
      <c r="BX118" s="145"/>
      <c r="BY118" s="145"/>
      <c r="BZ118" s="145"/>
      <c r="CA118" s="145"/>
      <c r="CB118" s="145"/>
      <c r="CC118" s="145"/>
      <c r="CD118" s="145"/>
    </row>
    <row r="119" spans="1:82" s="3" customFormat="1" x14ac:dyDescent="0.2">
      <c r="A119" s="145"/>
      <c r="L119" s="4"/>
      <c r="M119" s="4"/>
      <c r="N119" s="4"/>
      <c r="O119" s="4"/>
      <c r="P119" s="4"/>
      <c r="Q119" s="4"/>
      <c r="R119" s="4"/>
      <c r="S119" s="4"/>
      <c r="T119" s="4"/>
      <c r="U119" s="4"/>
      <c r="V119" s="4"/>
      <c r="W119" s="4"/>
      <c r="X119" s="79"/>
      <c r="Y119" s="4"/>
      <c r="Z119" s="4"/>
      <c r="AA119" s="4"/>
      <c r="AB119" s="4"/>
      <c r="AC119" s="4"/>
      <c r="AD119" s="4"/>
      <c r="AE119" s="4"/>
      <c r="AF119" s="4"/>
      <c r="AG119" s="4"/>
      <c r="AH119" s="157"/>
      <c r="AI119" s="157"/>
      <c r="AJ119" s="157"/>
      <c r="AK119" s="157"/>
      <c r="AL119" s="157"/>
      <c r="AM119" s="157"/>
      <c r="AN119" s="145"/>
      <c r="AO119" s="145"/>
      <c r="AP119" s="145"/>
      <c r="AQ119" s="145"/>
      <c r="AR119" s="145"/>
      <c r="AS119" s="145"/>
      <c r="AT119" s="145"/>
      <c r="AU119" s="145"/>
      <c r="AV119" s="145"/>
      <c r="AW119" s="145"/>
      <c r="AX119" s="145"/>
      <c r="AY119" s="145"/>
      <c r="AZ119" s="145"/>
      <c r="BA119" s="145"/>
      <c r="BB119" s="145"/>
      <c r="BC119" s="145"/>
      <c r="BD119" s="145"/>
      <c r="BE119" s="145"/>
      <c r="BF119" s="145"/>
      <c r="BG119" s="145"/>
      <c r="BH119" s="145"/>
      <c r="BI119" s="145"/>
      <c r="BJ119" s="145"/>
      <c r="BK119" s="145"/>
      <c r="BL119" s="145"/>
      <c r="BM119" s="145"/>
      <c r="BN119" s="145"/>
      <c r="BO119" s="145"/>
      <c r="BP119" s="145"/>
      <c r="BQ119" s="145"/>
      <c r="BR119" s="145"/>
      <c r="BS119" s="145"/>
      <c r="BT119" s="145"/>
      <c r="BU119" s="145"/>
      <c r="BV119" s="145"/>
      <c r="BW119" s="145"/>
      <c r="BX119" s="145"/>
      <c r="BY119" s="145"/>
      <c r="BZ119" s="145"/>
      <c r="CA119" s="145"/>
      <c r="CB119" s="145"/>
      <c r="CC119" s="145"/>
      <c r="CD119" s="145"/>
    </row>
    <row r="120" spans="1:82" s="3" customFormat="1" x14ac:dyDescent="0.2">
      <c r="A120" s="145"/>
      <c r="L120" s="4"/>
      <c r="M120" s="4"/>
      <c r="N120" s="4"/>
      <c r="O120" s="4"/>
      <c r="P120" s="4"/>
      <c r="Q120" s="4"/>
      <c r="R120" s="4"/>
      <c r="S120" s="4"/>
      <c r="T120" s="4"/>
      <c r="U120" s="4"/>
      <c r="V120" s="4"/>
      <c r="W120" s="4"/>
      <c r="X120" s="79"/>
      <c r="Y120" s="4"/>
      <c r="Z120" s="4"/>
      <c r="AA120" s="4"/>
      <c r="AB120" s="4"/>
      <c r="AC120" s="4"/>
      <c r="AD120" s="4"/>
      <c r="AE120" s="4"/>
      <c r="AF120" s="4"/>
      <c r="AG120" s="4"/>
      <c r="AH120" s="157"/>
      <c r="AI120" s="157"/>
      <c r="AJ120" s="157"/>
      <c r="AK120" s="157"/>
      <c r="AL120" s="157"/>
      <c r="AM120" s="157"/>
      <c r="AN120" s="145"/>
      <c r="AO120" s="145"/>
      <c r="AP120" s="145"/>
      <c r="AQ120" s="145"/>
      <c r="AR120" s="145"/>
      <c r="AS120" s="145"/>
      <c r="AT120" s="145"/>
      <c r="AU120" s="145"/>
      <c r="AV120" s="145"/>
      <c r="AW120" s="145"/>
      <c r="AX120" s="145"/>
      <c r="AY120" s="145"/>
      <c r="AZ120" s="145"/>
      <c r="BA120" s="145"/>
      <c r="BB120" s="145"/>
      <c r="BC120" s="145"/>
      <c r="BD120" s="145"/>
      <c r="BE120" s="145"/>
      <c r="BF120" s="145"/>
      <c r="BG120" s="145"/>
      <c r="BH120" s="145"/>
      <c r="BI120" s="145"/>
      <c r="BJ120" s="145"/>
      <c r="BK120" s="145"/>
      <c r="BL120" s="145"/>
      <c r="BM120" s="145"/>
      <c r="BN120" s="145"/>
      <c r="BO120" s="145"/>
      <c r="BP120" s="145"/>
      <c r="BQ120" s="145"/>
      <c r="BR120" s="145"/>
      <c r="BS120" s="145"/>
      <c r="BT120" s="145"/>
      <c r="BU120" s="145"/>
      <c r="BV120" s="145"/>
      <c r="BW120" s="145"/>
      <c r="BX120" s="145"/>
      <c r="BY120" s="145"/>
      <c r="BZ120" s="145"/>
      <c r="CA120" s="145"/>
      <c r="CB120" s="145"/>
      <c r="CC120" s="145"/>
      <c r="CD120" s="145"/>
    </row>
    <row r="121" spans="1:82" s="3" customFormat="1" x14ac:dyDescent="0.2">
      <c r="A121" s="145"/>
      <c r="L121" s="4"/>
      <c r="M121" s="4"/>
      <c r="N121" s="4"/>
      <c r="O121" s="4"/>
      <c r="P121" s="4"/>
      <c r="Q121" s="4"/>
      <c r="R121" s="4"/>
      <c r="S121" s="4"/>
      <c r="T121" s="4"/>
      <c r="U121" s="4"/>
      <c r="V121" s="4"/>
      <c r="W121" s="4"/>
      <c r="X121" s="79"/>
      <c r="Y121" s="4"/>
      <c r="Z121" s="4"/>
      <c r="AA121" s="4"/>
      <c r="AB121" s="4"/>
      <c r="AC121" s="4"/>
      <c r="AD121" s="4"/>
      <c r="AE121" s="4"/>
      <c r="AF121" s="4"/>
      <c r="AG121" s="4"/>
      <c r="AH121" s="157"/>
      <c r="AI121" s="157"/>
      <c r="AJ121" s="157"/>
      <c r="AK121" s="157"/>
      <c r="AL121" s="157"/>
      <c r="AM121" s="157"/>
      <c r="AN121" s="145"/>
      <c r="AO121" s="145"/>
      <c r="AP121" s="145"/>
      <c r="AQ121" s="145"/>
      <c r="AR121" s="145"/>
      <c r="AS121" s="145"/>
      <c r="AT121" s="145"/>
      <c r="AU121" s="145"/>
      <c r="AV121" s="145"/>
      <c r="AW121" s="145"/>
      <c r="AX121" s="145"/>
      <c r="AY121" s="145"/>
      <c r="AZ121" s="145"/>
      <c r="BA121" s="145"/>
      <c r="BB121" s="145"/>
      <c r="BC121" s="145"/>
      <c r="BD121" s="145"/>
      <c r="BE121" s="145"/>
      <c r="BF121" s="145"/>
      <c r="BG121" s="145"/>
      <c r="BH121" s="145"/>
      <c r="BI121" s="145"/>
      <c r="BJ121" s="145"/>
      <c r="BK121" s="145"/>
      <c r="BL121" s="145"/>
      <c r="BM121" s="145"/>
      <c r="BN121" s="145"/>
      <c r="BO121" s="145"/>
      <c r="BP121" s="145"/>
      <c r="BQ121" s="145"/>
      <c r="BR121" s="145"/>
      <c r="BS121" s="145"/>
      <c r="BT121" s="145"/>
      <c r="BU121" s="145"/>
      <c r="BV121" s="145"/>
      <c r="BW121" s="145"/>
      <c r="BX121" s="145"/>
      <c r="BY121" s="145"/>
      <c r="BZ121" s="145"/>
      <c r="CA121" s="145"/>
      <c r="CB121" s="145"/>
      <c r="CC121" s="145"/>
      <c r="CD121" s="145"/>
    </row>
    <row r="122" spans="1:82" s="3" customFormat="1" x14ac:dyDescent="0.2">
      <c r="A122" s="145"/>
      <c r="L122" s="4"/>
      <c r="M122" s="4"/>
      <c r="N122" s="4"/>
      <c r="O122" s="4"/>
      <c r="P122" s="4"/>
      <c r="Q122" s="4"/>
      <c r="R122" s="4"/>
      <c r="S122" s="4"/>
      <c r="T122" s="4"/>
      <c r="U122" s="4"/>
      <c r="V122" s="4"/>
      <c r="W122" s="4"/>
      <c r="X122" s="79"/>
      <c r="Y122" s="4"/>
      <c r="Z122" s="4"/>
      <c r="AA122" s="4"/>
      <c r="AB122" s="4"/>
      <c r="AC122" s="4"/>
      <c r="AD122" s="4"/>
      <c r="AE122" s="4"/>
      <c r="AF122" s="4"/>
      <c r="AG122" s="4"/>
      <c r="AH122" s="157"/>
      <c r="AI122" s="157"/>
      <c r="AJ122" s="157"/>
      <c r="AK122" s="157"/>
      <c r="AL122" s="157"/>
      <c r="AM122" s="157"/>
      <c r="AN122" s="145"/>
      <c r="AO122" s="145"/>
      <c r="AP122" s="145"/>
      <c r="AQ122" s="145"/>
      <c r="AR122" s="145"/>
      <c r="AS122" s="145"/>
      <c r="AT122" s="145"/>
      <c r="AU122" s="145"/>
      <c r="AV122" s="145"/>
      <c r="AW122" s="145"/>
      <c r="AX122" s="145"/>
      <c r="AY122" s="145"/>
      <c r="AZ122" s="145"/>
      <c r="BA122" s="145"/>
      <c r="BB122" s="145"/>
      <c r="BC122" s="145"/>
      <c r="BD122" s="145"/>
      <c r="BE122" s="145"/>
      <c r="BF122" s="145"/>
      <c r="BG122" s="145"/>
      <c r="BH122" s="145"/>
      <c r="BI122" s="145"/>
      <c r="BJ122" s="145"/>
      <c r="BK122" s="145"/>
      <c r="BL122" s="145"/>
      <c r="BM122" s="145"/>
      <c r="BN122" s="145"/>
      <c r="BO122" s="145"/>
      <c r="BP122" s="145"/>
      <c r="BQ122" s="145"/>
      <c r="BR122" s="145"/>
      <c r="BS122" s="145"/>
      <c r="BT122" s="145"/>
      <c r="BU122" s="145"/>
      <c r="BV122" s="145"/>
      <c r="BW122" s="145"/>
      <c r="BX122" s="145"/>
      <c r="BY122" s="145"/>
      <c r="BZ122" s="145"/>
      <c r="CA122" s="145"/>
      <c r="CB122" s="145"/>
      <c r="CC122" s="145"/>
      <c r="CD122" s="145"/>
    </row>
    <row r="123" spans="1:82" s="3" customFormat="1" x14ac:dyDescent="0.2">
      <c r="A123" s="145"/>
      <c r="L123" s="4"/>
      <c r="M123" s="4"/>
      <c r="N123" s="4"/>
      <c r="O123" s="4"/>
      <c r="P123" s="4"/>
      <c r="Q123" s="4"/>
      <c r="R123" s="4"/>
      <c r="S123" s="4"/>
      <c r="T123" s="4"/>
      <c r="U123" s="4"/>
      <c r="V123" s="4"/>
      <c r="W123" s="4"/>
      <c r="X123" s="79"/>
      <c r="Y123" s="4"/>
      <c r="Z123" s="4"/>
      <c r="AA123" s="4"/>
      <c r="AB123" s="4"/>
      <c r="AC123" s="4"/>
      <c r="AD123" s="4"/>
      <c r="AE123" s="4"/>
      <c r="AF123" s="4"/>
      <c r="AG123" s="4"/>
      <c r="AH123" s="157"/>
      <c r="AI123" s="157"/>
      <c r="AJ123" s="157"/>
      <c r="AK123" s="157"/>
      <c r="AL123" s="157"/>
      <c r="AM123" s="157"/>
      <c r="AN123" s="145"/>
      <c r="AO123" s="145"/>
      <c r="AP123" s="145"/>
      <c r="AQ123" s="145"/>
      <c r="AR123" s="145"/>
      <c r="AS123" s="145"/>
      <c r="AT123" s="145"/>
      <c r="AU123" s="145"/>
      <c r="AV123" s="145"/>
      <c r="AW123" s="145"/>
      <c r="AX123" s="145"/>
      <c r="AY123" s="145"/>
      <c r="AZ123" s="145"/>
      <c r="BA123" s="145"/>
      <c r="BB123" s="145"/>
      <c r="BC123" s="145"/>
      <c r="BD123" s="145"/>
      <c r="BE123" s="145"/>
      <c r="BF123" s="145"/>
      <c r="BG123" s="145"/>
      <c r="BH123" s="145"/>
      <c r="BI123" s="145"/>
      <c r="BJ123" s="145"/>
      <c r="BK123" s="145"/>
      <c r="BL123" s="145"/>
      <c r="BM123" s="145"/>
      <c r="BN123" s="145"/>
      <c r="BO123" s="145"/>
      <c r="BP123" s="145"/>
      <c r="BQ123" s="145"/>
      <c r="BR123" s="145"/>
      <c r="BS123" s="145"/>
      <c r="BT123" s="145"/>
      <c r="BU123" s="145"/>
      <c r="BV123" s="145"/>
      <c r="BW123" s="145"/>
      <c r="BX123" s="145"/>
      <c r="BY123" s="145"/>
      <c r="BZ123" s="145"/>
      <c r="CA123" s="145"/>
      <c r="CB123" s="145"/>
      <c r="CC123" s="145"/>
      <c r="CD123" s="145"/>
    </row>
    <row r="124" spans="1:82" s="3" customFormat="1" x14ac:dyDescent="0.2">
      <c r="A124" s="145"/>
      <c r="L124" s="4"/>
      <c r="M124" s="4"/>
      <c r="N124" s="4"/>
      <c r="O124" s="4"/>
      <c r="P124" s="4"/>
      <c r="Q124" s="4"/>
      <c r="R124" s="4"/>
      <c r="S124" s="4"/>
      <c r="T124" s="4"/>
      <c r="U124" s="4"/>
      <c r="V124" s="4"/>
      <c r="W124" s="4"/>
      <c r="X124" s="79"/>
      <c r="Y124" s="4"/>
      <c r="Z124" s="4"/>
      <c r="AA124" s="4"/>
      <c r="AB124" s="4"/>
      <c r="AC124" s="4"/>
      <c r="AD124" s="4"/>
      <c r="AE124" s="4"/>
      <c r="AF124" s="4"/>
      <c r="AG124" s="4"/>
      <c r="AH124" s="157"/>
      <c r="AI124" s="157"/>
      <c r="AJ124" s="157"/>
      <c r="AK124" s="157"/>
      <c r="AL124" s="157"/>
      <c r="AM124" s="157"/>
      <c r="AN124" s="145"/>
      <c r="AO124" s="145"/>
      <c r="AP124" s="145"/>
      <c r="AQ124" s="145"/>
      <c r="AR124" s="145"/>
      <c r="AS124" s="145"/>
      <c r="AT124" s="145"/>
      <c r="AU124" s="145"/>
      <c r="AV124" s="145"/>
      <c r="AW124" s="145"/>
      <c r="AX124" s="145"/>
      <c r="AY124" s="145"/>
      <c r="AZ124" s="145"/>
      <c r="BA124" s="145"/>
      <c r="BB124" s="145"/>
      <c r="BC124" s="145"/>
      <c r="BD124" s="145"/>
      <c r="BE124" s="145"/>
      <c r="BF124" s="145"/>
      <c r="BG124" s="145"/>
      <c r="BH124" s="145"/>
      <c r="BI124" s="145"/>
      <c r="BJ124" s="145"/>
      <c r="BK124" s="145"/>
      <c r="BL124" s="145"/>
      <c r="BM124" s="145"/>
      <c r="BN124" s="145"/>
      <c r="BO124" s="145"/>
      <c r="BP124" s="145"/>
      <c r="BQ124" s="145"/>
      <c r="BR124" s="145"/>
      <c r="BS124" s="145"/>
      <c r="BT124" s="145"/>
      <c r="BU124" s="145"/>
      <c r="BV124" s="145"/>
      <c r="BW124" s="145"/>
      <c r="BX124" s="145"/>
      <c r="BY124" s="145"/>
      <c r="BZ124" s="145"/>
      <c r="CA124" s="145"/>
      <c r="CB124" s="145"/>
      <c r="CC124" s="145"/>
      <c r="CD124" s="145"/>
    </row>
    <row r="125" spans="1:82" s="3" customFormat="1" x14ac:dyDescent="0.2">
      <c r="A125" s="145"/>
      <c r="L125" s="4"/>
      <c r="M125" s="4"/>
      <c r="N125" s="4"/>
      <c r="O125" s="4"/>
      <c r="P125" s="4"/>
      <c r="Q125" s="4"/>
      <c r="R125" s="4"/>
      <c r="S125" s="4"/>
      <c r="T125" s="4"/>
      <c r="U125" s="4"/>
      <c r="V125" s="4"/>
      <c r="W125" s="4"/>
      <c r="X125" s="79"/>
      <c r="Y125" s="4"/>
      <c r="Z125" s="4"/>
      <c r="AA125" s="4"/>
      <c r="AB125" s="4"/>
      <c r="AC125" s="4"/>
      <c r="AD125" s="4"/>
      <c r="AE125" s="4"/>
      <c r="AF125" s="4"/>
      <c r="AG125" s="4"/>
      <c r="AH125" s="157"/>
      <c r="AI125" s="157"/>
      <c r="AJ125" s="157"/>
      <c r="AK125" s="157"/>
      <c r="AL125" s="157"/>
      <c r="AM125" s="157"/>
      <c r="AN125" s="145"/>
      <c r="AO125" s="145"/>
      <c r="AP125" s="145"/>
      <c r="AQ125" s="145"/>
      <c r="AR125" s="145"/>
      <c r="AS125" s="145"/>
      <c r="AT125" s="145"/>
      <c r="AU125" s="145"/>
      <c r="AV125" s="145"/>
      <c r="AW125" s="145"/>
      <c r="AX125" s="145"/>
      <c r="AY125" s="145"/>
      <c r="AZ125" s="145"/>
      <c r="BA125" s="145"/>
      <c r="BB125" s="145"/>
      <c r="BC125" s="145"/>
      <c r="BD125" s="145"/>
      <c r="BE125" s="145"/>
      <c r="BF125" s="145"/>
      <c r="BG125" s="145"/>
      <c r="BH125" s="145"/>
      <c r="BI125" s="145"/>
      <c r="BJ125" s="145"/>
      <c r="BK125" s="145"/>
      <c r="BL125" s="145"/>
      <c r="BM125" s="145"/>
      <c r="BN125" s="145"/>
      <c r="BO125" s="145"/>
      <c r="BP125" s="145"/>
      <c r="BQ125" s="145"/>
      <c r="BR125" s="145"/>
      <c r="BS125" s="145"/>
      <c r="BT125" s="145"/>
      <c r="BU125" s="145"/>
      <c r="BV125" s="145"/>
      <c r="BW125" s="145"/>
      <c r="BX125" s="145"/>
      <c r="BY125" s="145"/>
      <c r="BZ125" s="145"/>
      <c r="CA125" s="145"/>
      <c r="CB125" s="145"/>
      <c r="CC125" s="145"/>
      <c r="CD125" s="145"/>
    </row>
    <row r="126" spans="1:82" s="3" customFormat="1" x14ac:dyDescent="0.2">
      <c r="A126" s="145"/>
      <c r="L126" s="4"/>
      <c r="M126" s="4"/>
      <c r="N126" s="4"/>
      <c r="O126" s="4"/>
      <c r="P126" s="4"/>
      <c r="Q126" s="4"/>
      <c r="R126" s="4"/>
      <c r="S126" s="4"/>
      <c r="T126" s="4"/>
      <c r="U126" s="4"/>
      <c r="V126" s="4"/>
      <c r="W126" s="4"/>
      <c r="X126" s="79"/>
      <c r="Y126" s="4"/>
      <c r="Z126" s="4"/>
      <c r="AA126" s="4"/>
      <c r="AB126" s="4"/>
      <c r="AC126" s="4"/>
      <c r="AD126" s="4"/>
      <c r="AE126" s="4"/>
      <c r="AF126" s="4"/>
      <c r="AG126" s="4"/>
      <c r="AH126" s="157"/>
      <c r="AI126" s="157"/>
      <c r="AJ126" s="157"/>
      <c r="AK126" s="157"/>
      <c r="AL126" s="157"/>
      <c r="AM126" s="157"/>
      <c r="AN126" s="145"/>
      <c r="AO126" s="145"/>
      <c r="AP126" s="145"/>
      <c r="AQ126" s="145"/>
      <c r="AR126" s="145"/>
      <c r="AS126" s="145"/>
      <c r="AT126" s="145"/>
      <c r="AU126" s="145"/>
      <c r="AV126" s="145"/>
      <c r="AW126" s="145"/>
      <c r="AX126" s="145"/>
      <c r="AY126" s="145"/>
      <c r="AZ126" s="145"/>
      <c r="BA126" s="145"/>
      <c r="BB126" s="145"/>
      <c r="BC126" s="145"/>
      <c r="BD126" s="145"/>
      <c r="BE126" s="145"/>
      <c r="BF126" s="145"/>
      <c r="BG126" s="145"/>
      <c r="BH126" s="145"/>
      <c r="BI126" s="145"/>
      <c r="BJ126" s="145"/>
      <c r="BK126" s="145"/>
      <c r="BL126" s="145"/>
      <c r="BM126" s="145"/>
      <c r="BN126" s="145"/>
      <c r="BO126" s="145"/>
      <c r="BP126" s="145"/>
      <c r="BQ126" s="145"/>
      <c r="BR126" s="145"/>
      <c r="BS126" s="145"/>
      <c r="BT126" s="145"/>
      <c r="BU126" s="145"/>
      <c r="BV126" s="145"/>
      <c r="BW126" s="145"/>
      <c r="BX126" s="145"/>
      <c r="BY126" s="145"/>
      <c r="BZ126" s="145"/>
      <c r="CA126" s="145"/>
      <c r="CB126" s="145"/>
      <c r="CC126" s="145"/>
      <c r="CD126" s="145"/>
    </row>
    <row r="127" spans="1:82" s="3" customFormat="1" x14ac:dyDescent="0.2">
      <c r="A127" s="145"/>
      <c r="L127" s="4"/>
      <c r="M127" s="4"/>
      <c r="N127" s="4"/>
      <c r="O127" s="4"/>
      <c r="P127" s="4"/>
      <c r="Q127" s="4"/>
      <c r="R127" s="4"/>
      <c r="S127" s="4"/>
      <c r="T127" s="4"/>
      <c r="U127" s="4"/>
      <c r="V127" s="4"/>
      <c r="W127" s="4"/>
      <c r="X127" s="79"/>
      <c r="Y127" s="4"/>
      <c r="Z127" s="4"/>
      <c r="AA127" s="4"/>
      <c r="AB127" s="4"/>
      <c r="AC127" s="4"/>
      <c r="AD127" s="4"/>
      <c r="AE127" s="4"/>
      <c r="AF127" s="4"/>
      <c r="AG127" s="4"/>
      <c r="AH127" s="157"/>
      <c r="AI127" s="157"/>
      <c r="AJ127" s="157"/>
      <c r="AK127" s="157"/>
      <c r="AL127" s="157"/>
      <c r="AM127" s="157"/>
      <c r="AN127" s="145"/>
      <c r="AO127" s="145"/>
      <c r="AP127" s="145"/>
      <c r="AQ127" s="145"/>
      <c r="AR127" s="145"/>
      <c r="AS127" s="145"/>
      <c r="AT127" s="145"/>
      <c r="AU127" s="145"/>
      <c r="AV127" s="145"/>
      <c r="AW127" s="145"/>
      <c r="AX127" s="145"/>
      <c r="AY127" s="145"/>
      <c r="AZ127" s="145"/>
      <c r="BA127" s="145"/>
      <c r="BB127" s="145"/>
      <c r="BC127" s="145"/>
      <c r="BD127" s="145"/>
      <c r="BE127" s="145"/>
      <c r="BF127" s="145"/>
      <c r="BG127" s="145"/>
      <c r="BH127" s="145"/>
      <c r="BI127" s="145"/>
      <c r="BJ127" s="145"/>
      <c r="BK127" s="145"/>
      <c r="BL127" s="145"/>
      <c r="BM127" s="145"/>
      <c r="BN127" s="145"/>
      <c r="BO127" s="145"/>
      <c r="BP127" s="145"/>
      <c r="BQ127" s="145"/>
      <c r="BR127" s="145"/>
      <c r="BS127" s="145"/>
      <c r="BT127" s="145"/>
      <c r="BU127" s="145"/>
      <c r="BV127" s="145"/>
      <c r="BW127" s="145"/>
      <c r="BX127" s="145"/>
      <c r="BY127" s="145"/>
      <c r="BZ127" s="145"/>
      <c r="CA127" s="145"/>
      <c r="CB127" s="145"/>
      <c r="CC127" s="145"/>
      <c r="CD127" s="145"/>
    </row>
    <row r="128" spans="1:82" s="3" customFormat="1" x14ac:dyDescent="0.2">
      <c r="A128" s="145"/>
      <c r="L128" s="4"/>
      <c r="M128" s="4"/>
      <c r="N128" s="4"/>
      <c r="O128" s="4"/>
      <c r="P128" s="4"/>
      <c r="Q128" s="4"/>
      <c r="R128" s="4"/>
      <c r="S128" s="4"/>
      <c r="T128" s="4"/>
      <c r="U128" s="4"/>
      <c r="V128" s="4"/>
      <c r="W128" s="4"/>
      <c r="X128" s="79"/>
      <c r="Y128" s="4"/>
      <c r="Z128" s="4"/>
      <c r="AA128" s="4"/>
      <c r="AB128" s="4"/>
      <c r="AC128" s="4"/>
      <c r="AD128" s="4"/>
      <c r="AE128" s="4"/>
      <c r="AF128" s="4"/>
      <c r="AG128" s="4"/>
      <c r="AH128" s="157"/>
      <c r="AI128" s="157"/>
      <c r="AJ128" s="157"/>
      <c r="AK128" s="157"/>
      <c r="AL128" s="157"/>
      <c r="AM128" s="157"/>
      <c r="AN128" s="145"/>
      <c r="AO128" s="145"/>
      <c r="AP128" s="145"/>
      <c r="AQ128" s="145"/>
      <c r="AR128" s="145"/>
      <c r="AS128" s="145"/>
      <c r="AT128" s="145"/>
      <c r="AU128" s="145"/>
      <c r="AV128" s="145"/>
      <c r="AW128" s="145"/>
      <c r="AX128" s="145"/>
      <c r="AY128" s="145"/>
      <c r="AZ128" s="145"/>
      <c r="BA128" s="145"/>
      <c r="BB128" s="145"/>
      <c r="BC128" s="145"/>
      <c r="BD128" s="145"/>
      <c r="BE128" s="145"/>
      <c r="BF128" s="145"/>
      <c r="BG128" s="145"/>
      <c r="BH128" s="145"/>
      <c r="BI128" s="145"/>
      <c r="BJ128" s="145"/>
      <c r="BK128" s="145"/>
      <c r="BL128" s="145"/>
      <c r="BM128" s="145"/>
      <c r="BN128" s="145"/>
      <c r="BO128" s="145"/>
      <c r="BP128" s="145"/>
      <c r="BQ128" s="145"/>
      <c r="BR128" s="145"/>
      <c r="BS128" s="145"/>
      <c r="BT128" s="145"/>
      <c r="BU128" s="145"/>
      <c r="BV128" s="145"/>
      <c r="BW128" s="145"/>
      <c r="BX128" s="145"/>
      <c r="BY128" s="145"/>
      <c r="BZ128" s="145"/>
      <c r="CA128" s="145"/>
      <c r="CB128" s="145"/>
      <c r="CC128" s="145"/>
      <c r="CD128" s="145"/>
    </row>
    <row r="129" spans="1:82" s="3" customFormat="1" x14ac:dyDescent="0.2">
      <c r="A129" s="145"/>
      <c r="L129" s="4"/>
      <c r="M129" s="4"/>
      <c r="N129" s="4"/>
      <c r="O129" s="4"/>
      <c r="P129" s="4"/>
      <c r="Q129" s="4"/>
      <c r="R129" s="4"/>
      <c r="S129" s="4"/>
      <c r="T129" s="4"/>
      <c r="U129" s="4"/>
      <c r="V129" s="4"/>
      <c r="W129" s="4"/>
      <c r="X129" s="79"/>
      <c r="Y129" s="4"/>
      <c r="Z129" s="4"/>
      <c r="AA129" s="4"/>
      <c r="AB129" s="4"/>
      <c r="AC129" s="4"/>
      <c r="AD129" s="4"/>
      <c r="AE129" s="4"/>
      <c r="AF129" s="4"/>
      <c r="AG129" s="4"/>
      <c r="AH129" s="157"/>
      <c r="AI129" s="157"/>
      <c r="AJ129" s="157"/>
      <c r="AK129" s="157"/>
      <c r="AL129" s="157"/>
      <c r="AM129" s="157"/>
      <c r="AN129" s="145"/>
      <c r="AO129" s="145"/>
      <c r="AP129" s="145"/>
      <c r="AQ129" s="145"/>
      <c r="AR129" s="145"/>
      <c r="AS129" s="145"/>
      <c r="AT129" s="145"/>
      <c r="AU129" s="145"/>
      <c r="AV129" s="145"/>
      <c r="AW129" s="145"/>
      <c r="AX129" s="145"/>
      <c r="AY129" s="145"/>
      <c r="AZ129" s="145"/>
      <c r="BA129" s="145"/>
      <c r="BB129" s="145"/>
      <c r="BC129" s="145"/>
      <c r="BD129" s="145"/>
      <c r="BE129" s="145"/>
      <c r="BF129" s="145"/>
      <c r="BG129" s="145"/>
      <c r="BH129" s="145"/>
      <c r="BI129" s="145"/>
      <c r="BJ129" s="145"/>
      <c r="BK129" s="145"/>
      <c r="BL129" s="145"/>
      <c r="BM129" s="145"/>
      <c r="BN129" s="145"/>
      <c r="BO129" s="145"/>
      <c r="BP129" s="145"/>
      <c r="BQ129" s="145"/>
      <c r="BR129" s="145"/>
      <c r="BS129" s="145"/>
      <c r="BT129" s="145"/>
      <c r="BU129" s="145"/>
      <c r="BV129" s="145"/>
      <c r="BW129" s="145"/>
      <c r="BX129" s="145"/>
      <c r="BY129" s="145"/>
      <c r="BZ129" s="145"/>
      <c r="CA129" s="145"/>
      <c r="CB129" s="145"/>
      <c r="CC129" s="145"/>
      <c r="CD129" s="145"/>
    </row>
    <row r="130" spans="1:82" s="3" customFormat="1" x14ac:dyDescent="0.2">
      <c r="A130" s="145"/>
      <c r="L130" s="4"/>
      <c r="M130" s="4"/>
      <c r="N130" s="4"/>
      <c r="O130" s="4"/>
      <c r="P130" s="4"/>
      <c r="Q130" s="4"/>
      <c r="R130" s="4"/>
      <c r="S130" s="4"/>
      <c r="T130" s="4"/>
      <c r="U130" s="4"/>
      <c r="V130" s="4"/>
      <c r="W130" s="4"/>
      <c r="X130" s="79"/>
      <c r="Y130" s="4"/>
      <c r="Z130" s="4"/>
      <c r="AA130" s="4"/>
      <c r="AB130" s="4"/>
      <c r="AC130" s="4"/>
      <c r="AD130" s="4"/>
      <c r="AE130" s="4"/>
      <c r="AF130" s="4"/>
      <c r="AG130" s="4"/>
      <c r="AH130" s="157"/>
      <c r="AI130" s="157"/>
      <c r="AJ130" s="157"/>
      <c r="AK130" s="157"/>
      <c r="AL130" s="157"/>
      <c r="AM130" s="157"/>
      <c r="AN130" s="145"/>
      <c r="AO130" s="145"/>
      <c r="AP130" s="145"/>
      <c r="AQ130" s="145"/>
      <c r="AR130" s="145"/>
      <c r="AS130" s="145"/>
      <c r="AT130" s="145"/>
      <c r="AU130" s="145"/>
      <c r="AV130" s="145"/>
      <c r="AW130" s="145"/>
      <c r="AX130" s="145"/>
      <c r="AY130" s="145"/>
      <c r="AZ130" s="145"/>
      <c r="BA130" s="145"/>
      <c r="BB130" s="145"/>
      <c r="BC130" s="145"/>
      <c r="BD130" s="145"/>
      <c r="BE130" s="145"/>
      <c r="BF130" s="145"/>
      <c r="BG130" s="145"/>
      <c r="BH130" s="145"/>
      <c r="BI130" s="145"/>
      <c r="BJ130" s="145"/>
      <c r="BK130" s="145"/>
      <c r="BL130" s="145"/>
      <c r="BM130" s="145"/>
      <c r="BN130" s="145"/>
      <c r="BO130" s="145"/>
      <c r="BP130" s="145"/>
      <c r="BQ130" s="145"/>
      <c r="BR130" s="145"/>
      <c r="BS130" s="145"/>
      <c r="BT130" s="145"/>
      <c r="BU130" s="145"/>
      <c r="BV130" s="145"/>
      <c r="BW130" s="145"/>
      <c r="BX130" s="145"/>
      <c r="BY130" s="145"/>
      <c r="BZ130" s="145"/>
      <c r="CA130" s="145"/>
      <c r="CB130" s="145"/>
      <c r="CC130" s="145"/>
      <c r="CD130" s="145"/>
    </row>
    <row r="131" spans="1:82" s="3" customFormat="1" x14ac:dyDescent="0.2">
      <c r="A131" s="145"/>
      <c r="L131" s="4"/>
      <c r="M131" s="4"/>
      <c r="N131" s="4"/>
      <c r="O131" s="4"/>
      <c r="P131" s="4"/>
      <c r="Q131" s="4"/>
      <c r="R131" s="4"/>
      <c r="S131" s="4"/>
      <c r="T131" s="4"/>
      <c r="U131" s="4"/>
      <c r="V131" s="4"/>
      <c r="W131" s="4"/>
      <c r="X131" s="79"/>
      <c r="Y131" s="4"/>
      <c r="Z131" s="4"/>
      <c r="AA131" s="4"/>
      <c r="AB131" s="4"/>
      <c r="AC131" s="4"/>
      <c r="AD131" s="4"/>
      <c r="AE131" s="4"/>
      <c r="AF131" s="4"/>
      <c r="AG131" s="4"/>
      <c r="AH131" s="157"/>
      <c r="AI131" s="157"/>
      <c r="AJ131" s="157"/>
      <c r="AK131" s="157"/>
      <c r="AL131" s="157"/>
      <c r="AM131" s="157"/>
      <c r="AN131" s="145"/>
      <c r="AO131" s="145"/>
      <c r="AP131" s="145"/>
      <c r="AQ131" s="145"/>
      <c r="AR131" s="145"/>
      <c r="AS131" s="145"/>
      <c r="AT131" s="145"/>
      <c r="AU131" s="145"/>
      <c r="AV131" s="145"/>
      <c r="AW131" s="145"/>
      <c r="AX131" s="145"/>
      <c r="AY131" s="145"/>
      <c r="AZ131" s="145"/>
      <c r="BA131" s="145"/>
      <c r="BB131" s="145"/>
      <c r="BC131" s="145"/>
      <c r="BD131" s="145"/>
      <c r="BE131" s="145"/>
      <c r="BF131" s="145"/>
      <c r="BG131" s="145"/>
      <c r="BH131" s="145"/>
      <c r="BI131" s="145"/>
      <c r="BJ131" s="145"/>
      <c r="BK131" s="145"/>
      <c r="BL131" s="145"/>
      <c r="BM131" s="145"/>
      <c r="BN131" s="145"/>
      <c r="BO131" s="145"/>
      <c r="BP131" s="145"/>
      <c r="BQ131" s="145"/>
      <c r="BR131" s="145"/>
      <c r="BS131" s="145"/>
      <c r="BT131" s="145"/>
      <c r="BU131" s="145"/>
      <c r="BV131" s="145"/>
      <c r="BW131" s="145"/>
      <c r="BX131" s="145"/>
      <c r="BY131" s="145"/>
      <c r="BZ131" s="145"/>
      <c r="CA131" s="145"/>
      <c r="CB131" s="145"/>
      <c r="CC131" s="145"/>
      <c r="CD131" s="145"/>
    </row>
    <row r="132" spans="1:82" s="3" customFormat="1" x14ac:dyDescent="0.2">
      <c r="A132" s="145"/>
      <c r="L132" s="4"/>
      <c r="M132" s="4"/>
      <c r="N132" s="4"/>
      <c r="O132" s="4"/>
      <c r="P132" s="4"/>
      <c r="Q132" s="4"/>
      <c r="R132" s="4"/>
      <c r="S132" s="4"/>
      <c r="T132" s="4"/>
      <c r="U132" s="4"/>
      <c r="V132" s="4"/>
      <c r="W132" s="4"/>
      <c r="X132" s="79"/>
      <c r="Y132" s="4"/>
      <c r="Z132" s="4"/>
      <c r="AA132" s="4"/>
      <c r="AB132" s="4"/>
      <c r="AC132" s="4"/>
      <c r="AD132" s="4"/>
      <c r="AE132" s="4"/>
      <c r="AF132" s="4"/>
      <c r="AG132" s="4"/>
      <c r="AH132" s="157"/>
      <c r="AI132" s="157"/>
      <c r="AJ132" s="157"/>
      <c r="AK132" s="157"/>
      <c r="AL132" s="157"/>
      <c r="AM132" s="157"/>
      <c r="AN132" s="145"/>
      <c r="AO132" s="145"/>
      <c r="AP132" s="145"/>
      <c r="AQ132" s="145"/>
      <c r="AR132" s="145"/>
      <c r="AS132" s="145"/>
      <c r="AT132" s="145"/>
      <c r="AU132" s="145"/>
      <c r="AV132" s="145"/>
      <c r="AW132" s="145"/>
      <c r="AX132" s="145"/>
      <c r="AY132" s="145"/>
      <c r="AZ132" s="145"/>
      <c r="BA132" s="145"/>
      <c r="BB132" s="145"/>
      <c r="BC132" s="145"/>
      <c r="BD132" s="145"/>
      <c r="BE132" s="145"/>
      <c r="BF132" s="145"/>
      <c r="BG132" s="145"/>
      <c r="BH132" s="145"/>
      <c r="BI132" s="145"/>
      <c r="BJ132" s="145"/>
      <c r="BK132" s="145"/>
      <c r="BL132" s="145"/>
      <c r="BM132" s="145"/>
      <c r="BN132" s="145"/>
      <c r="BO132" s="145"/>
      <c r="BP132" s="145"/>
      <c r="BQ132" s="145"/>
      <c r="BR132" s="145"/>
      <c r="BS132" s="145"/>
      <c r="BT132" s="145"/>
      <c r="BU132" s="145"/>
      <c r="BV132" s="145"/>
      <c r="BW132" s="145"/>
      <c r="BX132" s="145"/>
      <c r="BY132" s="145"/>
      <c r="BZ132" s="145"/>
      <c r="CA132" s="145"/>
      <c r="CB132" s="145"/>
      <c r="CC132" s="145"/>
      <c r="CD132" s="145"/>
    </row>
    <row r="133" spans="1:82" s="3" customFormat="1" x14ac:dyDescent="0.2">
      <c r="A133" s="145"/>
      <c r="L133" s="4"/>
      <c r="M133" s="4"/>
      <c r="N133" s="4"/>
      <c r="O133" s="4"/>
      <c r="P133" s="4"/>
      <c r="Q133" s="4"/>
      <c r="R133" s="4"/>
      <c r="S133" s="4"/>
      <c r="T133" s="4"/>
      <c r="U133" s="4"/>
      <c r="V133" s="4"/>
      <c r="W133" s="4"/>
      <c r="X133" s="79"/>
      <c r="Y133" s="4"/>
      <c r="Z133" s="4"/>
      <c r="AA133" s="4"/>
      <c r="AB133" s="4"/>
      <c r="AC133" s="4"/>
      <c r="AD133" s="4"/>
      <c r="AE133" s="4"/>
      <c r="AF133" s="4"/>
      <c r="AG133" s="4"/>
      <c r="AH133" s="157"/>
      <c r="AI133" s="157"/>
      <c r="AJ133" s="157"/>
      <c r="AK133" s="157"/>
      <c r="AL133" s="157"/>
      <c r="AM133" s="157"/>
      <c r="AN133" s="145"/>
      <c r="AO133" s="145"/>
      <c r="AP133" s="145"/>
      <c r="AQ133" s="145"/>
      <c r="AR133" s="145"/>
      <c r="AS133" s="145"/>
      <c r="AT133" s="145"/>
      <c r="AU133" s="145"/>
      <c r="AV133" s="145"/>
      <c r="AW133" s="145"/>
      <c r="AX133" s="145"/>
      <c r="AY133" s="145"/>
      <c r="AZ133" s="145"/>
      <c r="BA133" s="145"/>
      <c r="BB133" s="145"/>
      <c r="BC133" s="145"/>
      <c r="BD133" s="145"/>
      <c r="BE133" s="145"/>
      <c r="BF133" s="145"/>
      <c r="BG133" s="145"/>
      <c r="BH133" s="145"/>
      <c r="BI133" s="145"/>
      <c r="BJ133" s="145"/>
      <c r="BK133" s="145"/>
      <c r="BL133" s="145"/>
      <c r="BM133" s="145"/>
      <c r="BN133" s="145"/>
      <c r="BO133" s="145"/>
      <c r="BP133" s="145"/>
      <c r="BQ133" s="145"/>
      <c r="BR133" s="145"/>
      <c r="BS133" s="145"/>
      <c r="BT133" s="145"/>
      <c r="BU133" s="145"/>
      <c r="BV133" s="145"/>
      <c r="BW133" s="145"/>
      <c r="BX133" s="145"/>
      <c r="BY133" s="145"/>
      <c r="BZ133" s="145"/>
      <c r="CA133" s="145"/>
      <c r="CB133" s="145"/>
      <c r="CC133" s="145"/>
      <c r="CD133" s="145"/>
    </row>
    <row r="134" spans="1:82" s="3" customFormat="1" x14ac:dyDescent="0.2">
      <c r="A134" s="145"/>
      <c r="L134" s="4"/>
      <c r="M134" s="4"/>
      <c r="N134" s="4"/>
      <c r="O134" s="4"/>
      <c r="P134" s="4"/>
      <c r="Q134" s="4"/>
      <c r="R134" s="4"/>
      <c r="S134" s="4"/>
      <c r="T134" s="4"/>
      <c r="U134" s="4"/>
      <c r="V134" s="4"/>
      <c r="W134" s="4"/>
      <c r="X134" s="79"/>
      <c r="Y134" s="4"/>
      <c r="Z134" s="4"/>
      <c r="AA134" s="4"/>
      <c r="AB134" s="4"/>
      <c r="AC134" s="4"/>
      <c r="AD134" s="4"/>
      <c r="AE134" s="4"/>
      <c r="AF134" s="4"/>
      <c r="AG134" s="4"/>
      <c r="AH134" s="157"/>
      <c r="AI134" s="157"/>
      <c r="AJ134" s="157"/>
      <c r="AK134" s="157"/>
      <c r="AL134" s="157"/>
      <c r="AM134" s="157"/>
      <c r="AN134" s="145"/>
      <c r="AO134" s="145"/>
      <c r="AP134" s="145"/>
      <c r="AQ134" s="145"/>
      <c r="AR134" s="145"/>
      <c r="AS134" s="145"/>
      <c r="AT134" s="145"/>
      <c r="AU134" s="145"/>
      <c r="AV134" s="145"/>
      <c r="AW134" s="145"/>
      <c r="AX134" s="145"/>
      <c r="AY134" s="145"/>
      <c r="AZ134" s="145"/>
      <c r="BA134" s="145"/>
      <c r="BB134" s="145"/>
      <c r="BC134" s="145"/>
      <c r="BD134" s="145"/>
      <c r="BE134" s="145"/>
      <c r="BF134" s="145"/>
      <c r="BG134" s="145"/>
      <c r="BH134" s="145"/>
      <c r="BI134" s="145"/>
      <c r="BJ134" s="145"/>
      <c r="BK134" s="145"/>
      <c r="BL134" s="145"/>
      <c r="BM134" s="145"/>
      <c r="BN134" s="145"/>
      <c r="BO134" s="145"/>
      <c r="BP134" s="145"/>
      <c r="BQ134" s="145"/>
      <c r="BR134" s="145"/>
      <c r="BS134" s="145"/>
      <c r="BT134" s="145"/>
      <c r="BU134" s="145"/>
      <c r="BV134" s="145"/>
      <c r="BW134" s="145"/>
      <c r="BX134" s="145"/>
      <c r="BY134" s="145"/>
      <c r="BZ134" s="145"/>
      <c r="CA134" s="145"/>
      <c r="CB134" s="145"/>
      <c r="CC134" s="145"/>
      <c r="CD134" s="145"/>
    </row>
    <row r="135" spans="1:82" s="3" customFormat="1" x14ac:dyDescent="0.2">
      <c r="A135" s="145"/>
      <c r="L135" s="4"/>
      <c r="M135" s="4"/>
      <c r="N135" s="4"/>
      <c r="O135" s="4"/>
      <c r="P135" s="4"/>
      <c r="Q135" s="4"/>
      <c r="R135" s="4"/>
      <c r="S135" s="4"/>
      <c r="T135" s="4"/>
      <c r="U135" s="4"/>
      <c r="V135" s="4"/>
      <c r="W135" s="4"/>
      <c r="X135" s="79"/>
      <c r="Y135" s="4"/>
      <c r="Z135" s="4"/>
      <c r="AA135" s="4"/>
      <c r="AB135" s="4"/>
      <c r="AC135" s="4"/>
      <c r="AD135" s="4"/>
      <c r="AE135" s="4"/>
      <c r="AF135" s="4"/>
      <c r="AG135" s="4"/>
      <c r="AH135" s="157"/>
      <c r="AI135" s="157"/>
      <c r="AJ135" s="157"/>
      <c r="AK135" s="157"/>
      <c r="AL135" s="157"/>
      <c r="AM135" s="157"/>
      <c r="AN135" s="145"/>
      <c r="AO135" s="145"/>
      <c r="AP135" s="145"/>
      <c r="AQ135" s="145"/>
      <c r="AR135" s="145"/>
      <c r="AS135" s="145"/>
      <c r="AT135" s="145"/>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5"/>
      <c r="BY135" s="145"/>
      <c r="BZ135" s="145"/>
      <c r="CA135" s="145"/>
      <c r="CB135" s="145"/>
      <c r="CC135" s="145"/>
      <c r="CD135" s="145"/>
    </row>
    <row r="136" spans="1:82" s="3" customFormat="1" x14ac:dyDescent="0.2">
      <c r="A136" s="145"/>
      <c r="L136" s="4"/>
      <c r="M136" s="4"/>
      <c r="N136" s="4"/>
      <c r="O136" s="4"/>
      <c r="P136" s="4"/>
      <c r="Q136" s="4"/>
      <c r="R136" s="4"/>
      <c r="S136" s="4"/>
      <c r="T136" s="4"/>
      <c r="U136" s="4"/>
      <c r="V136" s="4"/>
      <c r="W136" s="4"/>
      <c r="X136" s="79"/>
      <c r="Y136" s="4"/>
      <c r="Z136" s="4"/>
      <c r="AA136" s="4"/>
      <c r="AB136" s="4"/>
      <c r="AC136" s="4"/>
      <c r="AD136" s="4"/>
      <c r="AE136" s="4"/>
      <c r="AF136" s="4"/>
      <c r="AG136" s="4"/>
      <c r="AH136" s="157"/>
      <c r="AI136" s="157"/>
      <c r="AJ136" s="157"/>
      <c r="AK136" s="157"/>
      <c r="AL136" s="157"/>
      <c r="AM136" s="157"/>
      <c r="AN136" s="145"/>
      <c r="AO136" s="145"/>
      <c r="AP136" s="145"/>
      <c r="AQ136" s="145"/>
      <c r="AR136" s="145"/>
      <c r="AS136" s="145"/>
      <c r="AT136" s="145"/>
      <c r="AU136" s="145"/>
      <c r="AV136" s="145"/>
      <c r="AW136" s="145"/>
      <c r="AX136" s="145"/>
      <c r="AY136" s="145"/>
      <c r="AZ136" s="145"/>
      <c r="BA136" s="145"/>
      <c r="BB136" s="145"/>
      <c r="BC136" s="145"/>
      <c r="BD136" s="145"/>
      <c r="BE136" s="145"/>
      <c r="BF136" s="145"/>
      <c r="BG136" s="145"/>
      <c r="BH136" s="145"/>
      <c r="BI136" s="145"/>
      <c r="BJ136" s="145"/>
      <c r="BK136" s="145"/>
      <c r="BL136" s="145"/>
      <c r="BM136" s="145"/>
      <c r="BN136" s="145"/>
      <c r="BO136" s="145"/>
      <c r="BP136" s="145"/>
      <c r="BQ136" s="145"/>
      <c r="BR136" s="145"/>
      <c r="BS136" s="145"/>
      <c r="BT136" s="145"/>
      <c r="BU136" s="145"/>
      <c r="BV136" s="145"/>
      <c r="BW136" s="145"/>
      <c r="BX136" s="145"/>
      <c r="BY136" s="145"/>
      <c r="BZ136" s="145"/>
      <c r="CA136" s="145"/>
      <c r="CB136" s="145"/>
      <c r="CC136" s="145"/>
      <c r="CD136" s="145"/>
    </row>
    <row r="137" spans="1:82" s="3" customFormat="1" x14ac:dyDescent="0.2">
      <c r="A137" s="145"/>
      <c r="L137" s="4"/>
      <c r="M137" s="4"/>
      <c r="N137" s="4"/>
      <c r="O137" s="4"/>
      <c r="P137" s="4"/>
      <c r="Q137" s="4"/>
      <c r="R137" s="4"/>
      <c r="S137" s="4"/>
      <c r="T137" s="4"/>
      <c r="U137" s="4"/>
      <c r="V137" s="4"/>
      <c r="W137" s="4"/>
      <c r="X137" s="79"/>
      <c r="Y137" s="4"/>
      <c r="Z137" s="4"/>
      <c r="AA137" s="4"/>
      <c r="AB137" s="4"/>
      <c r="AC137" s="4"/>
      <c r="AD137" s="4"/>
      <c r="AE137" s="4"/>
      <c r="AF137" s="4"/>
      <c r="AG137" s="4"/>
      <c r="AH137" s="157"/>
      <c r="AI137" s="157"/>
      <c r="AJ137" s="157"/>
      <c r="AK137" s="157"/>
      <c r="AL137" s="157"/>
      <c r="AM137" s="157"/>
      <c r="AN137" s="145"/>
      <c r="AO137" s="145"/>
      <c r="AP137" s="145"/>
      <c r="AQ137" s="145"/>
      <c r="AR137" s="145"/>
      <c r="AS137" s="145"/>
      <c r="AT137" s="145"/>
      <c r="AU137" s="145"/>
      <c r="AV137" s="145"/>
      <c r="AW137" s="145"/>
      <c r="AX137" s="145"/>
      <c r="AY137" s="145"/>
      <c r="AZ137" s="145"/>
      <c r="BA137" s="145"/>
      <c r="BB137" s="145"/>
      <c r="BC137" s="145"/>
      <c r="BD137" s="145"/>
      <c r="BE137" s="145"/>
      <c r="BF137" s="145"/>
      <c r="BG137" s="145"/>
      <c r="BH137" s="145"/>
      <c r="BI137" s="145"/>
      <c r="BJ137" s="145"/>
      <c r="BK137" s="145"/>
      <c r="BL137" s="145"/>
      <c r="BM137" s="145"/>
      <c r="BN137" s="145"/>
      <c r="BO137" s="145"/>
      <c r="BP137" s="145"/>
      <c r="BQ137" s="145"/>
      <c r="BR137" s="145"/>
      <c r="BS137" s="145"/>
      <c r="BT137" s="145"/>
      <c r="BU137" s="145"/>
      <c r="BV137" s="145"/>
      <c r="BW137" s="145"/>
      <c r="BX137" s="145"/>
      <c r="BY137" s="145"/>
      <c r="BZ137" s="145"/>
      <c r="CA137" s="145"/>
      <c r="CB137" s="145"/>
      <c r="CC137" s="145"/>
      <c r="CD137" s="145"/>
    </row>
    <row r="138" spans="1:82" s="3" customFormat="1" x14ac:dyDescent="0.2">
      <c r="A138" s="145"/>
      <c r="L138" s="4"/>
      <c r="M138" s="4"/>
      <c r="N138" s="4"/>
      <c r="O138" s="4"/>
      <c r="P138" s="4"/>
      <c r="Q138" s="4"/>
      <c r="R138" s="4"/>
      <c r="S138" s="4"/>
      <c r="T138" s="4"/>
      <c r="U138" s="4"/>
      <c r="V138" s="4"/>
      <c r="W138" s="4"/>
      <c r="X138" s="79"/>
      <c r="Y138" s="4"/>
      <c r="Z138" s="4"/>
      <c r="AA138" s="4"/>
      <c r="AB138" s="4"/>
      <c r="AC138" s="4"/>
      <c r="AD138" s="4"/>
      <c r="AE138" s="4"/>
      <c r="AF138" s="4"/>
      <c r="AG138" s="4"/>
      <c r="AH138" s="157"/>
      <c r="AI138" s="157"/>
      <c r="AJ138" s="157"/>
      <c r="AK138" s="157"/>
      <c r="AL138" s="157"/>
      <c r="AM138" s="157"/>
      <c r="AN138" s="145"/>
      <c r="AO138" s="145"/>
      <c r="AP138" s="145"/>
      <c r="AQ138" s="145"/>
      <c r="AR138" s="145"/>
      <c r="AS138" s="145"/>
      <c r="AT138" s="145"/>
      <c r="AU138" s="145"/>
      <c r="AV138" s="145"/>
      <c r="AW138" s="145"/>
      <c r="AX138" s="145"/>
      <c r="AY138" s="145"/>
      <c r="AZ138" s="145"/>
      <c r="BA138" s="145"/>
      <c r="BB138" s="145"/>
      <c r="BC138" s="145"/>
      <c r="BD138" s="145"/>
      <c r="BE138" s="145"/>
      <c r="BF138" s="145"/>
      <c r="BG138" s="145"/>
      <c r="BH138" s="145"/>
      <c r="BI138" s="145"/>
      <c r="BJ138" s="145"/>
      <c r="BK138" s="145"/>
      <c r="BL138" s="145"/>
      <c r="BM138" s="145"/>
      <c r="BN138" s="145"/>
      <c r="BO138" s="145"/>
      <c r="BP138" s="145"/>
      <c r="BQ138" s="145"/>
      <c r="BR138" s="145"/>
      <c r="BS138" s="145"/>
      <c r="BT138" s="145"/>
      <c r="BU138" s="145"/>
      <c r="BV138" s="145"/>
      <c r="BW138" s="145"/>
      <c r="BX138" s="145"/>
      <c r="BY138" s="145"/>
      <c r="BZ138" s="145"/>
      <c r="CA138" s="145"/>
      <c r="CB138" s="145"/>
      <c r="CC138" s="145"/>
      <c r="CD138" s="145"/>
    </row>
    <row r="139" spans="1:82" s="3" customFormat="1" x14ac:dyDescent="0.2">
      <c r="A139" s="145"/>
      <c r="L139" s="4"/>
      <c r="M139" s="4"/>
      <c r="N139" s="4"/>
      <c r="O139" s="4"/>
      <c r="P139" s="4"/>
      <c r="Q139" s="4"/>
      <c r="R139" s="4"/>
      <c r="S139" s="4"/>
      <c r="T139" s="4"/>
      <c r="U139" s="4"/>
      <c r="V139" s="4"/>
      <c r="W139" s="4"/>
      <c r="X139" s="79"/>
      <c r="Y139" s="4"/>
      <c r="Z139" s="4"/>
      <c r="AA139" s="4"/>
      <c r="AB139" s="4"/>
      <c r="AC139" s="4"/>
      <c r="AD139" s="4"/>
      <c r="AE139" s="4"/>
      <c r="AF139" s="4"/>
      <c r="AG139" s="4"/>
      <c r="AH139" s="157"/>
      <c r="AI139" s="157"/>
      <c r="AJ139" s="157"/>
      <c r="AK139" s="157"/>
      <c r="AL139" s="157"/>
      <c r="AM139" s="157"/>
      <c r="AN139" s="145"/>
      <c r="AO139" s="145"/>
      <c r="AP139" s="145"/>
      <c r="AQ139" s="145"/>
      <c r="AR139" s="145"/>
      <c r="AS139" s="145"/>
      <c r="AT139" s="145"/>
      <c r="AU139" s="145"/>
      <c r="AV139" s="145"/>
      <c r="AW139" s="145"/>
      <c r="AX139" s="145"/>
      <c r="AY139" s="145"/>
      <c r="AZ139" s="145"/>
      <c r="BA139" s="145"/>
      <c r="BB139" s="145"/>
      <c r="BC139" s="145"/>
      <c r="BD139" s="145"/>
      <c r="BE139" s="145"/>
      <c r="BF139" s="145"/>
      <c r="BG139" s="145"/>
      <c r="BH139" s="145"/>
      <c r="BI139" s="145"/>
      <c r="BJ139" s="145"/>
      <c r="BK139" s="145"/>
      <c r="BL139" s="145"/>
      <c r="BM139" s="145"/>
      <c r="BN139" s="145"/>
      <c r="BO139" s="145"/>
      <c r="BP139" s="145"/>
      <c r="BQ139" s="145"/>
      <c r="BR139" s="145"/>
      <c r="BS139" s="145"/>
      <c r="BT139" s="145"/>
      <c r="BU139" s="145"/>
      <c r="BV139" s="145"/>
      <c r="BW139" s="145"/>
      <c r="BX139" s="145"/>
      <c r="BY139" s="145"/>
      <c r="BZ139" s="145"/>
      <c r="CA139" s="145"/>
      <c r="CB139" s="145"/>
      <c r="CC139" s="145"/>
      <c r="CD139" s="145"/>
    </row>
    <row r="140" spans="1:82" s="3" customFormat="1" x14ac:dyDescent="0.2">
      <c r="A140" s="145"/>
      <c r="L140" s="4"/>
      <c r="M140" s="4"/>
      <c r="N140" s="4"/>
      <c r="O140" s="4"/>
      <c r="P140" s="4"/>
      <c r="Q140" s="4"/>
      <c r="R140" s="4"/>
      <c r="S140" s="4"/>
      <c r="T140" s="4"/>
      <c r="U140" s="4"/>
      <c r="V140" s="4"/>
      <c r="W140" s="4"/>
      <c r="X140" s="79"/>
      <c r="Y140" s="4"/>
      <c r="Z140" s="4"/>
      <c r="AA140" s="4"/>
      <c r="AB140" s="4"/>
      <c r="AC140" s="4"/>
      <c r="AD140" s="4"/>
      <c r="AE140" s="4"/>
      <c r="AF140" s="4"/>
      <c r="AG140" s="4"/>
      <c r="AH140" s="157"/>
      <c r="AI140" s="157"/>
      <c r="AJ140" s="157"/>
      <c r="AK140" s="157"/>
      <c r="AL140" s="157"/>
      <c r="AM140" s="157"/>
      <c r="AN140" s="145"/>
      <c r="AO140" s="145"/>
      <c r="AP140" s="145"/>
      <c r="AQ140" s="145"/>
      <c r="AR140" s="145"/>
      <c r="AS140" s="145"/>
      <c r="AT140" s="145"/>
      <c r="AU140" s="145"/>
      <c r="AV140" s="145"/>
      <c r="AW140" s="145"/>
      <c r="AX140" s="145"/>
      <c r="AY140" s="145"/>
      <c r="AZ140" s="145"/>
      <c r="BA140" s="145"/>
      <c r="BB140" s="145"/>
      <c r="BC140" s="145"/>
      <c r="BD140" s="145"/>
      <c r="BE140" s="145"/>
      <c r="BF140" s="145"/>
      <c r="BG140" s="145"/>
      <c r="BH140" s="145"/>
      <c r="BI140" s="145"/>
      <c r="BJ140" s="145"/>
      <c r="BK140" s="145"/>
      <c r="BL140" s="145"/>
      <c r="BM140" s="145"/>
      <c r="BN140" s="145"/>
      <c r="BO140" s="145"/>
      <c r="BP140" s="145"/>
      <c r="BQ140" s="145"/>
      <c r="BR140" s="145"/>
      <c r="BS140" s="145"/>
      <c r="BT140" s="145"/>
      <c r="BU140" s="145"/>
      <c r="BV140" s="145"/>
      <c r="BW140" s="145"/>
      <c r="BX140" s="145"/>
      <c r="BY140" s="145"/>
      <c r="BZ140" s="145"/>
      <c r="CA140" s="145"/>
      <c r="CB140" s="145"/>
      <c r="CC140" s="145"/>
      <c r="CD140" s="145"/>
    </row>
    <row r="141" spans="1:82" s="3" customFormat="1" x14ac:dyDescent="0.2">
      <c r="A141" s="145"/>
      <c r="L141" s="4"/>
      <c r="M141" s="4"/>
      <c r="N141" s="4"/>
      <c r="O141" s="4"/>
      <c r="P141" s="4"/>
      <c r="Q141" s="4"/>
      <c r="R141" s="4"/>
      <c r="S141" s="4"/>
      <c r="T141" s="4"/>
      <c r="U141" s="4"/>
      <c r="V141" s="4"/>
      <c r="W141" s="4"/>
      <c r="X141" s="79"/>
      <c r="Y141" s="4"/>
      <c r="Z141" s="4"/>
      <c r="AA141" s="4"/>
      <c r="AB141" s="4"/>
      <c r="AC141" s="4"/>
      <c r="AD141" s="4"/>
      <c r="AE141" s="4"/>
      <c r="AF141" s="4"/>
      <c r="AG141" s="4"/>
      <c r="AH141" s="157"/>
      <c r="AI141" s="157"/>
      <c r="AJ141" s="157"/>
      <c r="AK141" s="157"/>
      <c r="AL141" s="157"/>
      <c r="AM141" s="157"/>
      <c r="AN141" s="145"/>
      <c r="AO141" s="145"/>
      <c r="AP141" s="145"/>
      <c r="AQ141" s="145"/>
      <c r="AR141" s="145"/>
      <c r="AS141" s="145"/>
      <c r="AT141" s="145"/>
      <c r="AU141" s="145"/>
      <c r="AV141" s="145"/>
      <c r="AW141" s="145"/>
      <c r="AX141" s="145"/>
      <c r="AY141" s="145"/>
      <c r="AZ141" s="145"/>
      <c r="BA141" s="145"/>
      <c r="BB141" s="145"/>
      <c r="BC141" s="145"/>
      <c r="BD141" s="145"/>
      <c r="BE141" s="145"/>
      <c r="BF141" s="145"/>
      <c r="BG141" s="145"/>
      <c r="BH141" s="145"/>
      <c r="BI141" s="145"/>
      <c r="BJ141" s="145"/>
      <c r="BK141" s="145"/>
      <c r="BL141" s="145"/>
      <c r="BM141" s="145"/>
      <c r="BN141" s="145"/>
      <c r="BO141" s="145"/>
      <c r="BP141" s="145"/>
      <c r="BQ141" s="145"/>
      <c r="BR141" s="145"/>
      <c r="BS141" s="145"/>
      <c r="BT141" s="145"/>
      <c r="BU141" s="145"/>
      <c r="BV141" s="145"/>
      <c r="BW141" s="145"/>
      <c r="BX141" s="145"/>
      <c r="BY141" s="145"/>
      <c r="BZ141" s="145"/>
      <c r="CA141" s="145"/>
      <c r="CB141" s="145"/>
      <c r="CC141" s="145"/>
      <c r="CD141" s="145"/>
    </row>
    <row r="142" spans="1:82" s="3" customFormat="1" x14ac:dyDescent="0.2">
      <c r="A142" s="145"/>
      <c r="L142" s="4"/>
      <c r="M142" s="4"/>
      <c r="N142" s="4"/>
      <c r="O142" s="4"/>
      <c r="P142" s="4"/>
      <c r="Q142" s="4"/>
      <c r="R142" s="4"/>
      <c r="S142" s="4"/>
      <c r="T142" s="4"/>
      <c r="U142" s="4"/>
      <c r="V142" s="4"/>
      <c r="W142" s="4"/>
      <c r="X142" s="79"/>
      <c r="Y142" s="4"/>
      <c r="Z142" s="4"/>
      <c r="AA142" s="4"/>
      <c r="AB142" s="4"/>
      <c r="AC142" s="4"/>
      <c r="AD142" s="4"/>
      <c r="AE142" s="4"/>
      <c r="AF142" s="4"/>
      <c r="AG142" s="4"/>
      <c r="AH142" s="157"/>
      <c r="AI142" s="157"/>
      <c r="AJ142" s="157"/>
      <c r="AK142" s="157"/>
      <c r="AL142" s="157"/>
      <c r="AM142" s="157"/>
      <c r="AN142" s="145"/>
      <c r="AO142" s="145"/>
      <c r="AP142" s="145"/>
      <c r="AQ142" s="145"/>
      <c r="AR142" s="145"/>
      <c r="AS142" s="145"/>
      <c r="AT142" s="145"/>
      <c r="AU142" s="145"/>
      <c r="AV142" s="145"/>
      <c r="AW142" s="145"/>
      <c r="AX142" s="145"/>
      <c r="AY142" s="145"/>
      <c r="AZ142" s="145"/>
      <c r="BA142" s="145"/>
      <c r="BB142" s="145"/>
      <c r="BC142" s="145"/>
      <c r="BD142" s="145"/>
      <c r="BE142" s="145"/>
      <c r="BF142" s="145"/>
      <c r="BG142" s="145"/>
      <c r="BH142" s="145"/>
      <c r="BI142" s="145"/>
      <c r="BJ142" s="145"/>
      <c r="BK142" s="145"/>
      <c r="BL142" s="145"/>
      <c r="BM142" s="145"/>
      <c r="BN142" s="145"/>
      <c r="BO142" s="145"/>
      <c r="BP142" s="145"/>
      <c r="BQ142" s="145"/>
      <c r="BR142" s="145"/>
      <c r="BS142" s="145"/>
      <c r="BT142" s="145"/>
      <c r="BU142" s="145"/>
      <c r="BV142" s="145"/>
      <c r="BW142" s="145"/>
      <c r="BX142" s="145"/>
      <c r="BY142" s="145"/>
      <c r="BZ142" s="145"/>
      <c r="CA142" s="145"/>
      <c r="CB142" s="145"/>
      <c r="CC142" s="145"/>
      <c r="CD142" s="145"/>
    </row>
    <row r="143" spans="1:82" s="3" customFormat="1" x14ac:dyDescent="0.2">
      <c r="A143" s="145"/>
      <c r="L143" s="4"/>
      <c r="M143" s="4"/>
      <c r="N143" s="4"/>
      <c r="O143" s="4"/>
      <c r="P143" s="4"/>
      <c r="Q143" s="4"/>
      <c r="R143" s="4"/>
      <c r="S143" s="4"/>
      <c r="T143" s="4"/>
      <c r="U143" s="4"/>
      <c r="V143" s="4"/>
      <c r="W143" s="4"/>
      <c r="X143" s="79"/>
      <c r="Y143" s="4"/>
      <c r="Z143" s="4"/>
      <c r="AA143" s="4"/>
      <c r="AB143" s="4"/>
      <c r="AC143" s="4"/>
      <c r="AD143" s="4"/>
      <c r="AE143" s="4"/>
      <c r="AF143" s="4"/>
      <c r="AG143" s="4"/>
      <c r="AH143" s="157"/>
      <c r="AI143" s="157"/>
      <c r="AJ143" s="157"/>
      <c r="AK143" s="157"/>
      <c r="AL143" s="157"/>
      <c r="AM143" s="157"/>
      <c r="AN143" s="145"/>
      <c r="AO143" s="145"/>
      <c r="AP143" s="145"/>
      <c r="AQ143" s="145"/>
      <c r="AR143" s="145"/>
      <c r="AS143" s="145"/>
      <c r="AT143" s="145"/>
      <c r="AU143" s="145"/>
      <c r="AV143" s="145"/>
      <c r="AW143" s="145"/>
      <c r="AX143" s="145"/>
      <c r="AY143" s="145"/>
      <c r="AZ143" s="145"/>
      <c r="BA143" s="145"/>
      <c r="BB143" s="145"/>
      <c r="BC143" s="145"/>
      <c r="BD143" s="145"/>
      <c r="BE143" s="145"/>
      <c r="BF143" s="145"/>
      <c r="BG143" s="145"/>
      <c r="BH143" s="145"/>
      <c r="BI143" s="145"/>
      <c r="BJ143" s="145"/>
      <c r="BK143" s="145"/>
      <c r="BL143" s="145"/>
      <c r="BM143" s="145"/>
      <c r="BN143" s="145"/>
      <c r="BO143" s="145"/>
      <c r="BP143" s="145"/>
      <c r="BQ143" s="145"/>
      <c r="BR143" s="145"/>
      <c r="BS143" s="145"/>
      <c r="BT143" s="145"/>
      <c r="BU143" s="145"/>
      <c r="BV143" s="145"/>
      <c r="BW143" s="145"/>
      <c r="BX143" s="145"/>
      <c r="BY143" s="145"/>
      <c r="BZ143" s="145"/>
      <c r="CA143" s="145"/>
      <c r="CB143" s="145"/>
      <c r="CC143" s="145"/>
      <c r="CD143" s="145"/>
    </row>
    <row r="144" spans="1:82" s="3" customFormat="1" x14ac:dyDescent="0.2">
      <c r="A144" s="145"/>
      <c r="L144" s="4"/>
      <c r="M144" s="4"/>
      <c r="N144" s="4"/>
      <c r="O144" s="4"/>
      <c r="P144" s="4"/>
      <c r="Q144" s="4"/>
      <c r="R144" s="4"/>
      <c r="S144" s="4"/>
      <c r="T144" s="4"/>
      <c r="U144" s="4"/>
      <c r="V144" s="4"/>
      <c r="W144" s="4"/>
      <c r="X144" s="79"/>
      <c r="Y144" s="4"/>
      <c r="Z144" s="4"/>
      <c r="AA144" s="4"/>
      <c r="AB144" s="4"/>
      <c r="AC144" s="4"/>
      <c r="AD144" s="4"/>
      <c r="AE144" s="4"/>
      <c r="AF144" s="4"/>
      <c r="AG144" s="4"/>
      <c r="AH144" s="157"/>
      <c r="AI144" s="157"/>
      <c r="AJ144" s="157"/>
      <c r="AK144" s="157"/>
      <c r="AL144" s="157"/>
      <c r="AM144" s="157"/>
      <c r="AN144" s="145"/>
      <c r="AO144" s="145"/>
      <c r="AP144" s="145"/>
      <c r="AQ144" s="145"/>
      <c r="AR144" s="145"/>
      <c r="AS144" s="145"/>
      <c r="AT144" s="145"/>
      <c r="AU144" s="145"/>
      <c r="AV144" s="145"/>
      <c r="AW144" s="145"/>
      <c r="AX144" s="145"/>
      <c r="AY144" s="145"/>
      <c r="AZ144" s="145"/>
      <c r="BA144" s="145"/>
      <c r="BB144" s="145"/>
      <c r="BC144" s="145"/>
      <c r="BD144" s="145"/>
      <c r="BE144" s="145"/>
      <c r="BF144" s="145"/>
      <c r="BG144" s="145"/>
      <c r="BH144" s="145"/>
      <c r="BI144" s="145"/>
      <c r="BJ144" s="145"/>
      <c r="BK144" s="145"/>
      <c r="BL144" s="145"/>
      <c r="BM144" s="145"/>
      <c r="BN144" s="145"/>
      <c r="BO144" s="145"/>
      <c r="BP144" s="145"/>
      <c r="BQ144" s="145"/>
      <c r="BR144" s="145"/>
      <c r="BS144" s="145"/>
      <c r="BT144" s="145"/>
      <c r="BU144" s="145"/>
      <c r="BV144" s="145"/>
      <c r="BW144" s="145"/>
      <c r="BX144" s="145"/>
      <c r="BY144" s="145"/>
      <c r="BZ144" s="145"/>
      <c r="CA144" s="145"/>
      <c r="CB144" s="145"/>
      <c r="CC144" s="145"/>
      <c r="CD144" s="145"/>
    </row>
    <row r="145" spans="1:82" s="3" customFormat="1" x14ac:dyDescent="0.2">
      <c r="A145" s="145"/>
      <c r="L145" s="4"/>
      <c r="M145" s="4"/>
      <c r="N145" s="4"/>
      <c r="O145" s="4"/>
      <c r="P145" s="4"/>
      <c r="Q145" s="4"/>
      <c r="R145" s="4"/>
      <c r="S145" s="4"/>
      <c r="T145" s="4"/>
      <c r="U145" s="4"/>
      <c r="V145" s="4"/>
      <c r="W145" s="4"/>
      <c r="X145" s="79"/>
      <c r="Y145" s="4"/>
      <c r="Z145" s="4"/>
      <c r="AA145" s="4"/>
      <c r="AB145" s="4"/>
      <c r="AC145" s="4"/>
      <c r="AD145" s="4"/>
      <c r="AE145" s="4"/>
      <c r="AF145" s="4"/>
      <c r="AG145" s="4"/>
      <c r="AH145" s="157"/>
      <c r="AI145" s="157"/>
      <c r="AJ145" s="157"/>
      <c r="AK145" s="157"/>
      <c r="AL145" s="157"/>
      <c r="AM145" s="157"/>
      <c r="AN145" s="145"/>
      <c r="AO145" s="145"/>
      <c r="AP145" s="145"/>
      <c r="AQ145" s="145"/>
      <c r="AR145" s="145"/>
      <c r="AS145" s="145"/>
      <c r="AT145" s="145"/>
      <c r="AU145" s="145"/>
      <c r="AV145" s="145"/>
      <c r="AW145" s="145"/>
      <c r="AX145" s="145"/>
      <c r="AY145" s="145"/>
      <c r="AZ145" s="145"/>
      <c r="BA145" s="145"/>
      <c r="BB145" s="145"/>
      <c r="BC145" s="145"/>
      <c r="BD145" s="145"/>
      <c r="BE145" s="145"/>
      <c r="BF145" s="145"/>
      <c r="BG145" s="145"/>
      <c r="BH145" s="145"/>
      <c r="BI145" s="145"/>
      <c r="BJ145" s="145"/>
      <c r="BK145" s="145"/>
      <c r="BL145" s="145"/>
      <c r="BM145" s="145"/>
      <c r="BN145" s="145"/>
      <c r="BO145" s="145"/>
      <c r="BP145" s="145"/>
      <c r="BQ145" s="145"/>
      <c r="BR145" s="145"/>
      <c r="BS145" s="145"/>
      <c r="BT145" s="145"/>
      <c r="BU145" s="145"/>
      <c r="BV145" s="145"/>
      <c r="BW145" s="145"/>
      <c r="BX145" s="145"/>
      <c r="BY145" s="145"/>
      <c r="BZ145" s="145"/>
      <c r="CA145" s="145"/>
      <c r="CB145" s="145"/>
      <c r="CC145" s="145"/>
      <c r="CD145" s="145"/>
    </row>
    <row r="146" spans="1:82" s="3" customFormat="1" x14ac:dyDescent="0.2">
      <c r="A146" s="145"/>
      <c r="L146" s="4"/>
      <c r="M146" s="4"/>
      <c r="N146" s="4"/>
      <c r="O146" s="4"/>
      <c r="P146" s="4"/>
      <c r="Q146" s="4"/>
      <c r="R146" s="4"/>
      <c r="S146" s="4"/>
      <c r="T146" s="4"/>
      <c r="U146" s="4"/>
      <c r="V146" s="4"/>
      <c r="W146" s="4"/>
      <c r="X146" s="79"/>
      <c r="Y146" s="4"/>
      <c r="Z146" s="4"/>
      <c r="AA146" s="4"/>
      <c r="AB146" s="4"/>
      <c r="AC146" s="4"/>
      <c r="AD146" s="4"/>
      <c r="AE146" s="4"/>
      <c r="AF146" s="4"/>
      <c r="AG146" s="4"/>
      <c r="AH146" s="157"/>
      <c r="AI146" s="157"/>
      <c r="AJ146" s="157"/>
      <c r="AK146" s="157"/>
      <c r="AL146" s="157"/>
      <c r="AM146" s="157"/>
      <c r="AN146" s="145"/>
      <c r="AO146" s="145"/>
      <c r="AP146" s="145"/>
      <c r="AQ146" s="145"/>
      <c r="AR146" s="145"/>
      <c r="AS146" s="145"/>
      <c r="AT146" s="145"/>
      <c r="AU146" s="145"/>
      <c r="AV146" s="145"/>
      <c r="AW146" s="145"/>
      <c r="AX146" s="145"/>
      <c r="AY146" s="145"/>
      <c r="AZ146" s="145"/>
      <c r="BA146" s="145"/>
      <c r="BB146" s="145"/>
      <c r="BC146" s="145"/>
      <c r="BD146" s="145"/>
      <c r="BE146" s="145"/>
      <c r="BF146" s="145"/>
      <c r="BG146" s="145"/>
      <c r="BH146" s="145"/>
      <c r="BI146" s="145"/>
      <c r="BJ146" s="145"/>
      <c r="BK146" s="145"/>
      <c r="BL146" s="145"/>
      <c r="BM146" s="145"/>
      <c r="BN146" s="145"/>
      <c r="BO146" s="145"/>
      <c r="BP146" s="145"/>
      <c r="BQ146" s="145"/>
      <c r="BR146" s="145"/>
      <c r="BS146" s="145"/>
      <c r="BT146" s="145"/>
      <c r="BU146" s="145"/>
      <c r="BV146" s="145"/>
      <c r="BW146" s="145"/>
      <c r="BX146" s="145"/>
      <c r="BY146" s="145"/>
      <c r="BZ146" s="145"/>
      <c r="CA146" s="145"/>
      <c r="CB146" s="145"/>
      <c r="CC146" s="145"/>
      <c r="CD146" s="145"/>
    </row>
    <row r="147" spans="1:82" s="3" customFormat="1" x14ac:dyDescent="0.2">
      <c r="A147" s="145"/>
      <c r="L147" s="4"/>
      <c r="M147" s="4"/>
      <c r="N147" s="4"/>
      <c r="O147" s="4"/>
      <c r="P147" s="4"/>
      <c r="Q147" s="4"/>
      <c r="R147" s="4"/>
      <c r="S147" s="4"/>
      <c r="T147" s="4"/>
      <c r="U147" s="4"/>
      <c r="V147" s="4"/>
      <c r="W147" s="4"/>
      <c r="X147" s="79"/>
      <c r="Y147" s="4"/>
      <c r="Z147" s="4"/>
      <c r="AA147" s="4"/>
      <c r="AB147" s="4"/>
      <c r="AC147" s="4"/>
      <c r="AD147" s="4"/>
      <c r="AE147" s="4"/>
      <c r="AF147" s="4"/>
      <c r="AG147" s="4"/>
      <c r="AH147" s="157"/>
      <c r="AI147" s="157"/>
      <c r="AJ147" s="157"/>
      <c r="AK147" s="157"/>
      <c r="AL147" s="157"/>
      <c r="AM147" s="157"/>
      <c r="AN147" s="145"/>
      <c r="AO147" s="145"/>
      <c r="AP147" s="145"/>
      <c r="AQ147" s="145"/>
      <c r="AR147" s="145"/>
      <c r="AS147" s="145"/>
      <c r="AT147" s="145"/>
      <c r="AU147" s="145"/>
      <c r="AV147" s="145"/>
      <c r="AW147" s="145"/>
      <c r="AX147" s="145"/>
      <c r="AY147" s="145"/>
      <c r="AZ147" s="145"/>
      <c r="BA147" s="145"/>
      <c r="BB147" s="145"/>
      <c r="BC147" s="145"/>
      <c r="BD147" s="145"/>
      <c r="BE147" s="145"/>
      <c r="BF147" s="145"/>
      <c r="BG147" s="145"/>
      <c r="BH147" s="145"/>
      <c r="BI147" s="145"/>
      <c r="BJ147" s="145"/>
      <c r="BK147" s="145"/>
      <c r="BL147" s="145"/>
      <c r="BM147" s="145"/>
      <c r="BN147" s="145"/>
      <c r="BO147" s="145"/>
      <c r="BP147" s="145"/>
      <c r="BQ147" s="145"/>
      <c r="BR147" s="145"/>
      <c r="BS147" s="145"/>
      <c r="BT147" s="145"/>
      <c r="BU147" s="145"/>
      <c r="BV147" s="145"/>
      <c r="BW147" s="145"/>
      <c r="BX147" s="145"/>
      <c r="BY147" s="145"/>
      <c r="BZ147" s="145"/>
      <c r="CA147" s="145"/>
      <c r="CB147" s="145"/>
      <c r="CC147" s="145"/>
      <c r="CD147" s="145"/>
    </row>
    <row r="148" spans="1:82" s="3" customFormat="1" x14ac:dyDescent="0.2">
      <c r="A148" s="145"/>
      <c r="L148" s="4"/>
      <c r="M148" s="4"/>
      <c r="N148" s="4"/>
      <c r="O148" s="4"/>
      <c r="P148" s="4"/>
      <c r="Q148" s="4"/>
      <c r="R148" s="4"/>
      <c r="S148" s="4"/>
      <c r="T148" s="4"/>
      <c r="U148" s="4"/>
      <c r="V148" s="4"/>
      <c r="W148" s="4"/>
      <c r="X148" s="79"/>
      <c r="Y148" s="4"/>
      <c r="Z148" s="4"/>
      <c r="AA148" s="4"/>
      <c r="AB148" s="4"/>
      <c r="AC148" s="4"/>
      <c r="AD148" s="4"/>
      <c r="AE148" s="4"/>
      <c r="AF148" s="4"/>
      <c r="AG148" s="4"/>
      <c r="AH148" s="157"/>
      <c r="AI148" s="157"/>
      <c r="AJ148" s="157"/>
      <c r="AK148" s="157"/>
      <c r="AL148" s="157"/>
      <c r="AM148" s="157"/>
      <c r="AN148" s="145"/>
      <c r="AO148" s="145"/>
      <c r="AP148" s="145"/>
      <c r="AQ148" s="145"/>
      <c r="AR148" s="145"/>
      <c r="AS148" s="145"/>
      <c r="AT148" s="145"/>
      <c r="AU148" s="145"/>
      <c r="AV148" s="145"/>
      <c r="AW148" s="145"/>
      <c r="AX148" s="145"/>
      <c r="AY148" s="145"/>
      <c r="AZ148" s="145"/>
      <c r="BA148" s="145"/>
      <c r="BB148" s="145"/>
      <c r="BC148" s="145"/>
      <c r="BD148" s="145"/>
      <c r="BE148" s="145"/>
      <c r="BF148" s="145"/>
      <c r="BG148" s="145"/>
      <c r="BH148" s="145"/>
      <c r="BI148" s="145"/>
      <c r="BJ148" s="145"/>
      <c r="BK148" s="145"/>
      <c r="BL148" s="145"/>
      <c r="BM148" s="145"/>
      <c r="BN148" s="145"/>
      <c r="BO148" s="145"/>
      <c r="BP148" s="145"/>
      <c r="BQ148" s="145"/>
      <c r="BR148" s="145"/>
      <c r="BS148" s="145"/>
      <c r="BT148" s="145"/>
      <c r="BU148" s="145"/>
      <c r="BV148" s="145"/>
      <c r="BW148" s="145"/>
      <c r="BX148" s="145"/>
      <c r="BY148" s="145"/>
      <c r="BZ148" s="145"/>
      <c r="CA148" s="145"/>
      <c r="CB148" s="145"/>
      <c r="CC148" s="145"/>
      <c r="CD148" s="145"/>
    </row>
    <row r="149" spans="1:82" s="3" customFormat="1" x14ac:dyDescent="0.2">
      <c r="A149" s="145"/>
      <c r="L149" s="4"/>
      <c r="M149" s="4"/>
      <c r="N149" s="4"/>
      <c r="O149" s="4"/>
      <c r="P149" s="4"/>
      <c r="Q149" s="4"/>
      <c r="R149" s="4"/>
      <c r="S149" s="4"/>
      <c r="T149" s="4"/>
      <c r="U149" s="4"/>
      <c r="V149" s="4"/>
      <c r="W149" s="4"/>
      <c r="X149" s="79"/>
      <c r="Y149" s="4"/>
      <c r="Z149" s="4"/>
      <c r="AA149" s="4"/>
      <c r="AB149" s="4"/>
      <c r="AC149" s="4"/>
      <c r="AD149" s="4"/>
      <c r="AE149" s="4"/>
      <c r="AF149" s="4"/>
      <c r="AG149" s="4"/>
      <c r="AH149" s="157"/>
      <c r="AI149" s="157"/>
      <c r="AJ149" s="157"/>
      <c r="AK149" s="157"/>
      <c r="AL149" s="157"/>
      <c r="AM149" s="157"/>
      <c r="AN149" s="145"/>
      <c r="AO149" s="145"/>
      <c r="AP149" s="145"/>
      <c r="AQ149" s="145"/>
      <c r="AR149" s="145"/>
      <c r="AS149" s="145"/>
      <c r="AT149" s="145"/>
      <c r="AU149" s="145"/>
      <c r="AV149" s="145"/>
      <c r="AW149" s="145"/>
      <c r="AX149" s="145"/>
      <c r="AY149" s="145"/>
      <c r="AZ149" s="145"/>
      <c r="BA149" s="145"/>
      <c r="BB149" s="145"/>
      <c r="BC149" s="145"/>
      <c r="BD149" s="145"/>
      <c r="BE149" s="145"/>
      <c r="BF149" s="145"/>
      <c r="BG149" s="145"/>
      <c r="BH149" s="145"/>
      <c r="BI149" s="145"/>
      <c r="BJ149" s="145"/>
      <c r="BK149" s="145"/>
      <c r="BL149" s="145"/>
      <c r="BM149" s="145"/>
      <c r="BN149" s="145"/>
      <c r="BO149" s="145"/>
      <c r="BP149" s="145"/>
      <c r="BQ149" s="145"/>
      <c r="BR149" s="145"/>
      <c r="BS149" s="145"/>
      <c r="BT149" s="145"/>
      <c r="BU149" s="145"/>
      <c r="BV149" s="145"/>
      <c r="BW149" s="145"/>
      <c r="BX149" s="145"/>
      <c r="BY149" s="145"/>
      <c r="BZ149" s="145"/>
      <c r="CA149" s="145"/>
      <c r="CB149" s="145"/>
      <c r="CC149" s="145"/>
      <c r="CD149" s="145"/>
    </row>
    <row r="150" spans="1:82" s="3" customFormat="1" x14ac:dyDescent="0.2">
      <c r="A150" s="145"/>
      <c r="L150" s="4"/>
      <c r="M150" s="4"/>
      <c r="N150" s="4"/>
      <c r="O150" s="4"/>
      <c r="P150" s="4"/>
      <c r="Q150" s="4"/>
      <c r="R150" s="4"/>
      <c r="S150" s="4"/>
      <c r="T150" s="4"/>
      <c r="U150" s="4"/>
      <c r="V150" s="4"/>
      <c r="W150" s="4"/>
      <c r="X150" s="79"/>
      <c r="Y150" s="4"/>
      <c r="Z150" s="4"/>
      <c r="AA150" s="4"/>
      <c r="AB150" s="4"/>
      <c r="AC150" s="4"/>
      <c r="AD150" s="4"/>
      <c r="AE150" s="4"/>
      <c r="AF150" s="4"/>
      <c r="AG150" s="4"/>
      <c r="AH150" s="157"/>
      <c r="AI150" s="157"/>
      <c r="AJ150" s="157"/>
      <c r="AK150" s="157"/>
      <c r="AL150" s="157"/>
      <c r="AM150" s="157"/>
      <c r="AN150" s="145"/>
      <c r="AO150" s="145"/>
      <c r="AP150" s="145"/>
      <c r="AQ150" s="145"/>
      <c r="AR150" s="145"/>
      <c r="AS150" s="145"/>
      <c r="AT150" s="145"/>
      <c r="AU150" s="145"/>
      <c r="AV150" s="145"/>
      <c r="AW150" s="145"/>
      <c r="AX150" s="145"/>
      <c r="AY150" s="145"/>
      <c r="AZ150" s="145"/>
      <c r="BA150" s="145"/>
      <c r="BB150" s="145"/>
      <c r="BC150" s="145"/>
      <c r="BD150" s="145"/>
      <c r="BE150" s="145"/>
      <c r="BF150" s="145"/>
      <c r="BG150" s="145"/>
      <c r="BH150" s="145"/>
      <c r="BI150" s="145"/>
      <c r="BJ150" s="145"/>
      <c r="BK150" s="145"/>
      <c r="BL150" s="145"/>
      <c r="BM150" s="145"/>
      <c r="BN150" s="145"/>
      <c r="BO150" s="145"/>
      <c r="BP150" s="145"/>
      <c r="BQ150" s="145"/>
      <c r="BR150" s="145"/>
      <c r="BS150" s="145"/>
      <c r="BT150" s="145"/>
      <c r="BU150" s="145"/>
      <c r="BV150" s="145"/>
      <c r="BW150" s="145"/>
      <c r="BX150" s="145"/>
      <c r="BY150" s="145"/>
      <c r="BZ150" s="145"/>
      <c r="CA150" s="145"/>
      <c r="CB150" s="145"/>
      <c r="CC150" s="145"/>
      <c r="CD150" s="145"/>
    </row>
    <row r="151" spans="1:82" s="3" customFormat="1" x14ac:dyDescent="0.2">
      <c r="A151" s="145"/>
      <c r="L151" s="4"/>
      <c r="M151" s="4"/>
      <c r="N151" s="4"/>
      <c r="O151" s="4"/>
      <c r="P151" s="4"/>
      <c r="Q151" s="4"/>
      <c r="R151" s="4"/>
      <c r="S151" s="4"/>
      <c r="T151" s="4"/>
      <c r="U151" s="4"/>
      <c r="V151" s="4"/>
      <c r="W151" s="4"/>
      <c r="X151" s="79"/>
      <c r="Y151" s="4"/>
      <c r="Z151" s="4"/>
      <c r="AA151" s="4"/>
      <c r="AB151" s="4"/>
      <c r="AC151" s="4"/>
      <c r="AD151" s="4"/>
      <c r="AE151" s="4"/>
      <c r="AF151" s="4"/>
      <c r="AG151" s="4"/>
      <c r="AH151" s="157"/>
      <c r="AI151" s="157"/>
      <c r="AJ151" s="157"/>
      <c r="AK151" s="157"/>
      <c r="AL151" s="157"/>
      <c r="AM151" s="157"/>
      <c r="AN151" s="145"/>
      <c r="AO151" s="145"/>
      <c r="AP151" s="145"/>
      <c r="AQ151" s="145"/>
      <c r="AR151" s="145"/>
      <c r="AS151" s="145"/>
      <c r="AT151" s="145"/>
      <c r="AU151" s="145"/>
      <c r="AV151" s="145"/>
      <c r="AW151" s="145"/>
      <c r="AX151" s="145"/>
      <c r="AY151" s="145"/>
      <c r="AZ151" s="145"/>
      <c r="BA151" s="145"/>
      <c r="BB151" s="145"/>
      <c r="BC151" s="145"/>
      <c r="BD151" s="145"/>
      <c r="BE151" s="145"/>
      <c r="BF151" s="145"/>
      <c r="BG151" s="145"/>
      <c r="BH151" s="145"/>
      <c r="BI151" s="145"/>
      <c r="BJ151" s="145"/>
      <c r="BK151" s="145"/>
      <c r="BL151" s="145"/>
      <c r="BM151" s="145"/>
      <c r="BN151" s="145"/>
      <c r="BO151" s="145"/>
      <c r="BP151" s="145"/>
      <c r="BQ151" s="145"/>
      <c r="BR151" s="145"/>
      <c r="BS151" s="145"/>
      <c r="BT151" s="145"/>
      <c r="BU151" s="145"/>
      <c r="BV151" s="145"/>
      <c r="BW151" s="145"/>
      <c r="BX151" s="145"/>
      <c r="BY151" s="145"/>
      <c r="BZ151" s="145"/>
      <c r="CA151" s="145"/>
      <c r="CB151" s="145"/>
      <c r="CC151" s="145"/>
      <c r="CD151" s="145"/>
    </row>
    <row r="152" spans="1:82" s="3" customFormat="1" x14ac:dyDescent="0.2">
      <c r="A152" s="145"/>
      <c r="L152" s="4"/>
      <c r="M152" s="4"/>
      <c r="N152" s="4"/>
      <c r="O152" s="4"/>
      <c r="P152" s="4"/>
      <c r="Q152" s="4"/>
      <c r="R152" s="4"/>
      <c r="S152" s="4"/>
      <c r="T152" s="4"/>
      <c r="U152" s="4"/>
      <c r="V152" s="4"/>
      <c r="W152" s="4"/>
      <c r="X152" s="79"/>
      <c r="Y152" s="4"/>
      <c r="Z152" s="4"/>
      <c r="AA152" s="4"/>
      <c r="AB152" s="4"/>
      <c r="AC152" s="4"/>
      <c r="AD152" s="4"/>
      <c r="AE152" s="4"/>
      <c r="AF152" s="4"/>
      <c r="AG152" s="4"/>
      <c r="AH152" s="157"/>
      <c r="AI152" s="157"/>
      <c r="AJ152" s="157"/>
      <c r="AK152" s="157"/>
      <c r="AL152" s="157"/>
      <c r="AM152" s="157"/>
      <c r="AN152" s="145"/>
      <c r="AO152" s="145"/>
      <c r="AP152" s="145"/>
      <c r="AQ152" s="145"/>
      <c r="AR152" s="145"/>
      <c r="AS152" s="145"/>
      <c r="AT152" s="145"/>
      <c r="AU152" s="145"/>
      <c r="AV152" s="145"/>
      <c r="AW152" s="145"/>
      <c r="AX152" s="145"/>
      <c r="AY152" s="145"/>
      <c r="AZ152" s="145"/>
      <c r="BA152" s="145"/>
      <c r="BB152" s="145"/>
      <c r="BC152" s="145"/>
      <c r="BD152" s="145"/>
      <c r="BE152" s="145"/>
      <c r="BF152" s="145"/>
      <c r="BG152" s="145"/>
      <c r="BH152" s="145"/>
      <c r="BI152" s="145"/>
      <c r="BJ152" s="145"/>
      <c r="BK152" s="145"/>
      <c r="BL152" s="145"/>
      <c r="BM152" s="145"/>
      <c r="BN152" s="145"/>
      <c r="BO152" s="145"/>
      <c r="BP152" s="145"/>
      <c r="BQ152" s="145"/>
      <c r="BR152" s="145"/>
      <c r="BS152" s="145"/>
      <c r="BT152" s="145"/>
      <c r="BU152" s="145"/>
      <c r="BV152" s="145"/>
      <c r="BW152" s="145"/>
      <c r="BX152" s="145"/>
      <c r="BY152" s="145"/>
      <c r="BZ152" s="145"/>
      <c r="CA152" s="145"/>
      <c r="CB152" s="145"/>
      <c r="CC152" s="145"/>
      <c r="CD152" s="145"/>
    </row>
    <row r="153" spans="1:82" s="3" customFormat="1" x14ac:dyDescent="0.2">
      <c r="A153" s="145"/>
      <c r="L153" s="4"/>
      <c r="M153" s="4"/>
      <c r="N153" s="4"/>
      <c r="O153" s="4"/>
      <c r="P153" s="4"/>
      <c r="Q153" s="4"/>
      <c r="R153" s="4"/>
      <c r="S153" s="4"/>
      <c r="T153" s="4"/>
      <c r="U153" s="4"/>
      <c r="V153" s="4"/>
      <c r="W153" s="4"/>
      <c r="X153" s="79"/>
      <c r="Y153" s="4"/>
      <c r="Z153" s="4"/>
      <c r="AA153" s="4"/>
      <c r="AB153" s="4"/>
      <c r="AC153" s="4"/>
      <c r="AD153" s="4"/>
      <c r="AE153" s="4"/>
      <c r="AF153" s="4"/>
      <c r="AG153" s="4"/>
      <c r="AH153" s="157"/>
      <c r="AI153" s="157"/>
      <c r="AJ153" s="157"/>
      <c r="AK153" s="157"/>
      <c r="AL153" s="157"/>
      <c r="AM153" s="157"/>
      <c r="AN153" s="145"/>
      <c r="AO153" s="145"/>
      <c r="AP153" s="145"/>
      <c r="AQ153" s="145"/>
      <c r="AR153" s="145"/>
      <c r="AS153" s="145"/>
      <c r="AT153" s="145"/>
      <c r="AU153" s="145"/>
      <c r="AV153" s="145"/>
      <c r="AW153" s="145"/>
      <c r="AX153" s="145"/>
      <c r="AY153" s="145"/>
      <c r="AZ153" s="145"/>
      <c r="BA153" s="145"/>
      <c r="BB153" s="145"/>
      <c r="BC153" s="145"/>
      <c r="BD153" s="145"/>
      <c r="BE153" s="145"/>
      <c r="BF153" s="145"/>
      <c r="BG153" s="145"/>
      <c r="BH153" s="145"/>
      <c r="BI153" s="145"/>
      <c r="BJ153" s="145"/>
      <c r="BK153" s="145"/>
      <c r="BL153" s="145"/>
      <c r="BM153" s="145"/>
      <c r="BN153" s="145"/>
      <c r="BO153" s="145"/>
      <c r="BP153" s="145"/>
      <c r="BQ153" s="145"/>
      <c r="BR153" s="145"/>
      <c r="BS153" s="145"/>
      <c r="BT153" s="145"/>
      <c r="BU153" s="145"/>
      <c r="BV153" s="145"/>
      <c r="BW153" s="145"/>
      <c r="BX153" s="145"/>
      <c r="BY153" s="145"/>
      <c r="BZ153" s="145"/>
      <c r="CA153" s="145"/>
      <c r="CB153" s="145"/>
      <c r="CC153" s="145"/>
      <c r="CD153" s="145"/>
    </row>
    <row r="154" spans="1:82" s="3" customFormat="1" x14ac:dyDescent="0.2">
      <c r="A154" s="145"/>
      <c r="L154" s="4"/>
      <c r="M154" s="4"/>
      <c r="N154" s="4"/>
      <c r="O154" s="4"/>
      <c r="P154" s="4"/>
      <c r="Q154" s="4"/>
      <c r="R154" s="4"/>
      <c r="S154" s="4"/>
      <c r="T154" s="4"/>
      <c r="U154" s="4"/>
      <c r="V154" s="4"/>
      <c r="W154" s="4"/>
      <c r="X154" s="79"/>
      <c r="Y154" s="4"/>
      <c r="Z154" s="4"/>
      <c r="AA154" s="4"/>
      <c r="AB154" s="4"/>
      <c r="AC154" s="4"/>
      <c r="AD154" s="4"/>
      <c r="AE154" s="4"/>
      <c r="AF154" s="4"/>
      <c r="AG154" s="4"/>
      <c r="AH154" s="157"/>
      <c r="AI154" s="157"/>
      <c r="AJ154" s="157"/>
      <c r="AK154" s="157"/>
      <c r="AL154" s="157"/>
      <c r="AM154" s="157"/>
      <c r="AN154" s="145"/>
      <c r="AO154" s="145"/>
      <c r="AP154" s="145"/>
      <c r="AQ154" s="145"/>
      <c r="AR154" s="145"/>
      <c r="AS154" s="145"/>
      <c r="AT154" s="145"/>
      <c r="AU154" s="145"/>
      <c r="AV154" s="145"/>
      <c r="AW154" s="145"/>
      <c r="AX154" s="145"/>
      <c r="AY154" s="145"/>
      <c r="AZ154" s="145"/>
      <c r="BA154" s="145"/>
      <c r="BB154" s="145"/>
      <c r="BC154" s="145"/>
      <c r="BD154" s="145"/>
      <c r="BE154" s="145"/>
      <c r="BF154" s="145"/>
      <c r="BG154" s="145"/>
      <c r="BH154" s="145"/>
      <c r="BI154" s="145"/>
      <c r="BJ154" s="145"/>
      <c r="BK154" s="145"/>
      <c r="BL154" s="145"/>
      <c r="BM154" s="145"/>
      <c r="BN154" s="145"/>
      <c r="BO154" s="145"/>
      <c r="BP154" s="145"/>
      <c r="BQ154" s="145"/>
      <c r="BR154" s="145"/>
      <c r="BS154" s="145"/>
      <c r="BT154" s="145"/>
      <c r="BU154" s="145"/>
      <c r="BV154" s="145"/>
      <c r="BW154" s="145"/>
      <c r="BX154" s="145"/>
      <c r="BY154" s="145"/>
      <c r="BZ154" s="145"/>
      <c r="CA154" s="145"/>
      <c r="CB154" s="145"/>
      <c r="CC154" s="145"/>
      <c r="CD154" s="145"/>
    </row>
    <row r="155" spans="1:82" s="3" customFormat="1" x14ac:dyDescent="0.2">
      <c r="A155" s="145"/>
      <c r="L155" s="4"/>
      <c r="M155" s="4"/>
      <c r="N155" s="4"/>
      <c r="O155" s="4"/>
      <c r="P155" s="4"/>
      <c r="Q155" s="4"/>
      <c r="R155" s="4"/>
      <c r="S155" s="4"/>
      <c r="T155" s="4"/>
      <c r="U155" s="4"/>
      <c r="V155" s="4"/>
      <c r="W155" s="4"/>
      <c r="X155" s="79"/>
      <c r="Y155" s="4"/>
      <c r="Z155" s="4"/>
      <c r="AA155" s="4"/>
      <c r="AB155" s="4"/>
      <c r="AC155" s="4"/>
      <c r="AD155" s="4"/>
      <c r="AE155" s="4"/>
      <c r="AF155" s="4"/>
      <c r="AG155" s="4"/>
      <c r="AH155" s="157"/>
      <c r="AI155" s="157"/>
      <c r="AJ155" s="157"/>
      <c r="AK155" s="157"/>
      <c r="AL155" s="157"/>
      <c r="AM155" s="157"/>
      <c r="AN155" s="145"/>
      <c r="AO155" s="145"/>
      <c r="AP155" s="145"/>
      <c r="AQ155" s="145"/>
      <c r="AR155" s="145"/>
      <c r="AS155" s="145"/>
      <c r="AT155" s="145"/>
      <c r="AU155" s="145"/>
      <c r="AV155" s="145"/>
      <c r="AW155" s="145"/>
      <c r="AX155" s="145"/>
      <c r="AY155" s="145"/>
      <c r="AZ155" s="145"/>
      <c r="BA155" s="145"/>
      <c r="BB155" s="145"/>
      <c r="BC155" s="145"/>
      <c r="BD155" s="145"/>
      <c r="BE155" s="145"/>
      <c r="BF155" s="145"/>
      <c r="BG155" s="145"/>
      <c r="BH155" s="145"/>
      <c r="BI155" s="145"/>
      <c r="BJ155" s="145"/>
      <c r="BK155" s="145"/>
      <c r="BL155" s="145"/>
      <c r="BM155" s="145"/>
      <c r="BN155" s="145"/>
      <c r="BO155" s="145"/>
      <c r="BP155" s="145"/>
      <c r="BQ155" s="145"/>
      <c r="BR155" s="145"/>
      <c r="BS155" s="145"/>
      <c r="BT155" s="145"/>
      <c r="BU155" s="145"/>
      <c r="BV155" s="145"/>
      <c r="BW155" s="145"/>
      <c r="BX155" s="145"/>
      <c r="BY155" s="145"/>
      <c r="BZ155" s="145"/>
      <c r="CA155" s="145"/>
      <c r="CB155" s="145"/>
      <c r="CC155" s="145"/>
      <c r="CD155" s="145"/>
    </row>
    <row r="156" spans="1:82" s="3" customFormat="1" x14ac:dyDescent="0.2">
      <c r="A156" s="145"/>
      <c r="L156" s="4"/>
      <c r="M156" s="4"/>
      <c r="N156" s="4"/>
      <c r="O156" s="4"/>
      <c r="P156" s="4"/>
      <c r="Q156" s="4"/>
      <c r="R156" s="4"/>
      <c r="S156" s="4"/>
      <c r="T156" s="4"/>
      <c r="U156" s="4"/>
      <c r="V156" s="4"/>
      <c r="W156" s="4"/>
      <c r="X156" s="79"/>
      <c r="Y156" s="4"/>
      <c r="Z156" s="4"/>
      <c r="AA156" s="4"/>
      <c r="AB156" s="4"/>
      <c r="AC156" s="4"/>
      <c r="AD156" s="4"/>
      <c r="AE156" s="4"/>
      <c r="AF156" s="4"/>
      <c r="AG156" s="4"/>
      <c r="AH156" s="157"/>
      <c r="AI156" s="157"/>
      <c r="AJ156" s="157"/>
      <c r="AK156" s="157"/>
      <c r="AL156" s="157"/>
      <c r="AM156" s="157"/>
      <c r="AN156" s="145"/>
      <c r="AO156" s="145"/>
      <c r="AP156" s="145"/>
      <c r="AQ156" s="145"/>
      <c r="AR156" s="145"/>
      <c r="AS156" s="145"/>
      <c r="AT156" s="145"/>
      <c r="AU156" s="145"/>
      <c r="AV156" s="145"/>
      <c r="AW156" s="145"/>
      <c r="AX156" s="145"/>
      <c r="AY156" s="145"/>
      <c r="AZ156" s="145"/>
      <c r="BA156" s="145"/>
      <c r="BB156" s="145"/>
      <c r="BC156" s="145"/>
      <c r="BD156" s="145"/>
      <c r="BE156" s="145"/>
      <c r="BF156" s="145"/>
      <c r="BG156" s="145"/>
      <c r="BH156" s="145"/>
      <c r="BI156" s="145"/>
      <c r="BJ156" s="145"/>
      <c r="BK156" s="145"/>
      <c r="BL156" s="145"/>
      <c r="BM156" s="145"/>
      <c r="BN156" s="145"/>
      <c r="BO156" s="145"/>
      <c r="BP156" s="145"/>
      <c r="BQ156" s="145"/>
      <c r="BR156" s="145"/>
      <c r="BS156" s="145"/>
      <c r="BT156" s="145"/>
      <c r="BU156" s="145"/>
      <c r="BV156" s="145"/>
      <c r="BW156" s="145"/>
      <c r="BX156" s="145"/>
      <c r="BY156" s="145"/>
      <c r="BZ156" s="145"/>
      <c r="CA156" s="145"/>
      <c r="CB156" s="145"/>
      <c r="CC156" s="145"/>
      <c r="CD156" s="145"/>
    </row>
    <row r="157" spans="1:82" s="3" customFormat="1" x14ac:dyDescent="0.2">
      <c r="A157" s="145"/>
      <c r="L157" s="4"/>
      <c r="M157" s="4"/>
      <c r="N157" s="4"/>
      <c r="O157" s="4"/>
      <c r="P157" s="4"/>
      <c r="Q157" s="4"/>
      <c r="R157" s="4"/>
      <c r="S157" s="4"/>
      <c r="T157" s="4"/>
      <c r="U157" s="4"/>
      <c r="V157" s="4"/>
      <c r="W157" s="4"/>
      <c r="X157" s="79"/>
      <c r="Y157" s="4"/>
      <c r="Z157" s="4"/>
      <c r="AA157" s="4"/>
      <c r="AB157" s="4"/>
      <c r="AC157" s="4"/>
      <c r="AD157" s="4"/>
      <c r="AE157" s="4"/>
      <c r="AF157" s="4"/>
      <c r="AG157" s="4"/>
      <c r="AH157" s="157"/>
      <c r="AI157" s="157"/>
      <c r="AJ157" s="157"/>
      <c r="AK157" s="157"/>
      <c r="AL157" s="157"/>
      <c r="AM157" s="157"/>
      <c r="AN157" s="145"/>
      <c r="AO157" s="145"/>
      <c r="AP157" s="145"/>
      <c r="AQ157" s="145"/>
      <c r="AR157" s="145"/>
      <c r="AS157" s="145"/>
      <c r="AT157" s="145"/>
      <c r="AU157" s="145"/>
      <c r="AV157" s="145"/>
      <c r="AW157" s="145"/>
      <c r="AX157" s="145"/>
      <c r="AY157" s="145"/>
      <c r="AZ157" s="145"/>
      <c r="BA157" s="145"/>
      <c r="BB157" s="145"/>
      <c r="BC157" s="145"/>
      <c r="BD157" s="145"/>
      <c r="BE157" s="145"/>
      <c r="BF157" s="145"/>
      <c r="BG157" s="145"/>
      <c r="BH157" s="145"/>
      <c r="BI157" s="145"/>
      <c r="BJ157" s="145"/>
      <c r="BK157" s="145"/>
      <c r="BL157" s="145"/>
      <c r="BM157" s="145"/>
      <c r="BN157" s="145"/>
      <c r="BO157" s="145"/>
      <c r="BP157" s="145"/>
      <c r="BQ157" s="145"/>
      <c r="BR157" s="145"/>
      <c r="BS157" s="145"/>
      <c r="BT157" s="145"/>
      <c r="BU157" s="145"/>
      <c r="BV157" s="145"/>
      <c r="BW157" s="145"/>
      <c r="BX157" s="145"/>
      <c r="BY157" s="145"/>
      <c r="BZ157" s="145"/>
      <c r="CA157" s="145"/>
      <c r="CB157" s="145"/>
      <c r="CC157" s="145"/>
      <c r="CD157" s="145"/>
    </row>
    <row r="158" spans="1:82" s="3" customFormat="1" x14ac:dyDescent="0.2">
      <c r="A158" s="145"/>
      <c r="L158" s="4"/>
      <c r="M158" s="4"/>
      <c r="N158" s="4"/>
      <c r="O158" s="4"/>
      <c r="P158" s="4"/>
      <c r="Q158" s="4"/>
      <c r="R158" s="4"/>
      <c r="S158" s="4"/>
      <c r="T158" s="4"/>
      <c r="U158" s="4"/>
      <c r="V158" s="4"/>
      <c r="W158" s="4"/>
      <c r="X158" s="79"/>
      <c r="Y158" s="4"/>
      <c r="Z158" s="4"/>
      <c r="AA158" s="4"/>
      <c r="AB158" s="4"/>
      <c r="AC158" s="4"/>
      <c r="AD158" s="4"/>
      <c r="AE158" s="4"/>
      <c r="AF158" s="4"/>
      <c r="AG158" s="4"/>
      <c r="AH158" s="157"/>
      <c r="AI158" s="157"/>
      <c r="AJ158" s="157"/>
      <c r="AK158" s="157"/>
      <c r="AL158" s="157"/>
      <c r="AM158" s="157"/>
      <c r="AN158" s="145"/>
      <c r="AO158" s="145"/>
      <c r="AP158" s="145"/>
      <c r="AQ158" s="145"/>
      <c r="AR158" s="145"/>
      <c r="AS158" s="145"/>
      <c r="AT158" s="145"/>
      <c r="AU158" s="145"/>
      <c r="AV158" s="145"/>
      <c r="AW158" s="145"/>
      <c r="AX158" s="145"/>
      <c r="AY158" s="145"/>
      <c r="AZ158" s="145"/>
      <c r="BA158" s="145"/>
      <c r="BB158" s="145"/>
      <c r="BC158" s="145"/>
      <c r="BD158" s="145"/>
      <c r="BE158" s="145"/>
      <c r="BF158" s="145"/>
      <c r="BG158" s="145"/>
      <c r="BH158" s="145"/>
      <c r="BI158" s="145"/>
      <c r="BJ158" s="145"/>
      <c r="BK158" s="145"/>
      <c r="BL158" s="145"/>
      <c r="BM158" s="145"/>
      <c r="BN158" s="145"/>
      <c r="BO158" s="145"/>
      <c r="BP158" s="145"/>
      <c r="BQ158" s="145"/>
      <c r="BR158" s="145"/>
      <c r="BS158" s="145"/>
      <c r="BT158" s="145"/>
      <c r="BU158" s="145"/>
      <c r="BV158" s="145"/>
      <c r="BW158" s="145"/>
      <c r="BX158" s="145"/>
      <c r="BY158" s="145"/>
      <c r="BZ158" s="145"/>
      <c r="CA158" s="145"/>
      <c r="CB158" s="145"/>
      <c r="CC158" s="145"/>
      <c r="CD158" s="145"/>
    </row>
    <row r="159" spans="1:82" s="3" customFormat="1" x14ac:dyDescent="0.2">
      <c r="A159" s="145"/>
      <c r="L159" s="4"/>
      <c r="M159" s="4"/>
      <c r="N159" s="4"/>
      <c r="O159" s="4"/>
      <c r="P159" s="4"/>
      <c r="Q159" s="4"/>
      <c r="R159" s="4"/>
      <c r="S159" s="4"/>
      <c r="T159" s="4"/>
      <c r="U159" s="4"/>
      <c r="V159" s="4"/>
      <c r="W159" s="4"/>
      <c r="X159" s="79"/>
      <c r="Y159" s="4"/>
      <c r="Z159" s="4"/>
      <c r="AA159" s="4"/>
      <c r="AB159" s="4"/>
      <c r="AC159" s="4"/>
      <c r="AD159" s="4"/>
      <c r="AE159" s="4"/>
      <c r="AF159" s="4"/>
      <c r="AG159" s="4"/>
      <c r="AH159" s="157"/>
      <c r="AI159" s="157"/>
      <c r="AJ159" s="157"/>
      <c r="AK159" s="157"/>
      <c r="AL159" s="157"/>
      <c r="AM159" s="157"/>
      <c r="AN159" s="145"/>
      <c r="AO159" s="145"/>
      <c r="AP159" s="145"/>
      <c r="AQ159" s="145"/>
      <c r="AR159" s="145"/>
      <c r="AS159" s="145"/>
      <c r="AT159" s="145"/>
      <c r="AU159" s="145"/>
      <c r="AV159" s="145"/>
      <c r="AW159" s="145"/>
      <c r="AX159" s="145"/>
      <c r="AY159" s="145"/>
      <c r="AZ159" s="145"/>
      <c r="BA159" s="145"/>
      <c r="BB159" s="145"/>
      <c r="BC159" s="145"/>
      <c r="BD159" s="145"/>
      <c r="BE159" s="145"/>
      <c r="BF159" s="145"/>
      <c r="BG159" s="145"/>
      <c r="BH159" s="145"/>
      <c r="BI159" s="145"/>
      <c r="BJ159" s="145"/>
      <c r="BK159" s="145"/>
      <c r="BL159" s="145"/>
      <c r="BM159" s="145"/>
      <c r="BN159" s="145"/>
      <c r="BO159" s="145"/>
      <c r="BP159" s="145"/>
      <c r="BQ159" s="145"/>
      <c r="BR159" s="145"/>
      <c r="BS159" s="145"/>
      <c r="BT159" s="145"/>
      <c r="BU159" s="145"/>
      <c r="BV159" s="145"/>
      <c r="BW159" s="145"/>
      <c r="BX159" s="145"/>
      <c r="BY159" s="145"/>
      <c r="BZ159" s="145"/>
      <c r="CA159" s="145"/>
      <c r="CB159" s="145"/>
      <c r="CC159" s="145"/>
      <c r="CD159" s="145"/>
    </row>
    <row r="160" spans="1:82" s="3" customFormat="1" x14ac:dyDescent="0.2">
      <c r="A160" s="145"/>
      <c r="L160" s="4"/>
      <c r="M160" s="4"/>
      <c r="N160" s="4"/>
      <c r="O160" s="4"/>
      <c r="P160" s="4"/>
      <c r="Q160" s="4"/>
      <c r="R160" s="4"/>
      <c r="S160" s="4"/>
      <c r="T160" s="4"/>
      <c r="U160" s="4"/>
      <c r="V160" s="4"/>
      <c r="W160" s="4"/>
      <c r="X160" s="79"/>
      <c r="Y160" s="4"/>
      <c r="Z160" s="4"/>
      <c r="AA160" s="4"/>
      <c r="AB160" s="4"/>
      <c r="AC160" s="4"/>
      <c r="AD160" s="4"/>
      <c r="AE160" s="4"/>
      <c r="AF160" s="4"/>
      <c r="AG160" s="4"/>
      <c r="AH160" s="157"/>
      <c r="AI160" s="157"/>
      <c r="AJ160" s="157"/>
      <c r="AK160" s="157"/>
      <c r="AL160" s="157"/>
      <c r="AM160" s="157"/>
      <c r="AN160" s="145"/>
      <c r="AO160" s="145"/>
      <c r="AP160" s="145"/>
      <c r="AQ160" s="145"/>
      <c r="AR160" s="145"/>
      <c r="AS160" s="145"/>
      <c r="AT160" s="145"/>
      <c r="AU160" s="145"/>
      <c r="AV160" s="145"/>
      <c r="AW160" s="145"/>
      <c r="AX160" s="145"/>
      <c r="AY160" s="145"/>
      <c r="AZ160" s="145"/>
      <c r="BA160" s="145"/>
      <c r="BB160" s="145"/>
      <c r="BC160" s="145"/>
      <c r="BD160" s="145"/>
      <c r="BE160" s="145"/>
      <c r="BF160" s="145"/>
      <c r="BG160" s="145"/>
      <c r="BH160" s="145"/>
      <c r="BI160" s="145"/>
      <c r="BJ160" s="145"/>
      <c r="BK160" s="145"/>
      <c r="BL160" s="145"/>
      <c r="BM160" s="145"/>
      <c r="BN160" s="145"/>
      <c r="BO160" s="145"/>
      <c r="BP160" s="145"/>
      <c r="BQ160" s="145"/>
      <c r="BR160" s="145"/>
      <c r="BS160" s="145"/>
      <c r="BT160" s="145"/>
      <c r="BU160" s="145"/>
      <c r="BV160" s="145"/>
      <c r="BW160" s="145"/>
      <c r="BX160" s="145"/>
      <c r="BY160" s="145"/>
      <c r="BZ160" s="145"/>
      <c r="CA160" s="145"/>
      <c r="CB160" s="145"/>
      <c r="CC160" s="145"/>
      <c r="CD160" s="145"/>
    </row>
    <row r="161" spans="1:82" s="3" customFormat="1" x14ac:dyDescent="0.2">
      <c r="A161" s="145"/>
      <c r="L161" s="4"/>
      <c r="M161" s="4"/>
      <c r="N161" s="4"/>
      <c r="O161" s="4"/>
      <c r="P161" s="4"/>
      <c r="Q161" s="4"/>
      <c r="R161" s="4"/>
      <c r="S161" s="4"/>
      <c r="T161" s="4"/>
      <c r="U161" s="4"/>
      <c r="V161" s="4"/>
      <c r="W161" s="4"/>
      <c r="X161" s="79"/>
      <c r="Y161" s="4"/>
      <c r="Z161" s="4"/>
      <c r="AA161" s="4"/>
      <c r="AB161" s="4"/>
      <c r="AC161" s="4"/>
      <c r="AD161" s="4"/>
      <c r="AE161" s="4"/>
      <c r="AF161" s="4"/>
      <c r="AG161" s="4"/>
      <c r="AH161" s="157"/>
      <c r="AI161" s="157"/>
      <c r="AJ161" s="157"/>
      <c r="AK161" s="157"/>
      <c r="AL161" s="157"/>
      <c r="AM161" s="157"/>
      <c r="AN161" s="145"/>
      <c r="AO161" s="145"/>
      <c r="AP161" s="145"/>
      <c r="AQ161" s="145"/>
      <c r="AR161" s="145"/>
      <c r="AS161" s="145"/>
      <c r="AT161" s="145"/>
      <c r="AU161" s="145"/>
      <c r="AV161" s="145"/>
      <c r="AW161" s="145"/>
      <c r="AX161" s="145"/>
      <c r="AY161" s="145"/>
      <c r="AZ161" s="145"/>
      <c r="BA161" s="145"/>
      <c r="BB161" s="145"/>
      <c r="BC161" s="145"/>
      <c r="BD161" s="145"/>
      <c r="BE161" s="145"/>
      <c r="BF161" s="145"/>
      <c r="BG161" s="145"/>
      <c r="BH161" s="145"/>
      <c r="BI161" s="145"/>
      <c r="BJ161" s="145"/>
      <c r="BK161" s="145"/>
      <c r="BL161" s="145"/>
      <c r="BM161" s="145"/>
      <c r="BN161" s="145"/>
      <c r="BO161" s="145"/>
      <c r="BP161" s="145"/>
      <c r="BQ161" s="145"/>
      <c r="BR161" s="145"/>
      <c r="BS161" s="145"/>
      <c r="BT161" s="145"/>
      <c r="BU161" s="145"/>
      <c r="BV161" s="145"/>
      <c r="BW161" s="145"/>
      <c r="BX161" s="145"/>
      <c r="BY161" s="145"/>
      <c r="BZ161" s="145"/>
      <c r="CA161" s="145"/>
      <c r="CB161" s="145"/>
      <c r="CC161" s="145"/>
      <c r="CD161" s="145"/>
    </row>
    <row r="162" spans="1:82" s="3" customFormat="1" x14ac:dyDescent="0.2">
      <c r="A162" s="145"/>
      <c r="L162" s="4"/>
      <c r="M162" s="4"/>
      <c r="N162" s="4"/>
      <c r="O162" s="4"/>
      <c r="P162" s="4"/>
      <c r="Q162" s="4"/>
      <c r="R162" s="4"/>
      <c r="S162" s="4"/>
      <c r="T162" s="4"/>
      <c r="U162" s="4"/>
      <c r="V162" s="4"/>
      <c r="W162" s="4"/>
      <c r="X162" s="79"/>
      <c r="Y162" s="4"/>
      <c r="Z162" s="4"/>
      <c r="AA162" s="4"/>
      <c r="AB162" s="4"/>
      <c r="AC162" s="4"/>
      <c r="AD162" s="4"/>
      <c r="AE162" s="4"/>
      <c r="AF162" s="4"/>
      <c r="AG162" s="4"/>
      <c r="AH162" s="157"/>
      <c r="AI162" s="157"/>
      <c r="AJ162" s="157"/>
      <c r="AK162" s="157"/>
      <c r="AL162" s="157"/>
      <c r="AM162" s="157"/>
      <c r="AN162" s="145"/>
      <c r="AO162" s="145"/>
      <c r="AP162" s="145"/>
      <c r="AQ162" s="145"/>
      <c r="AR162" s="145"/>
      <c r="AS162" s="145"/>
      <c r="AT162" s="145"/>
      <c r="AU162" s="145"/>
      <c r="AV162" s="145"/>
      <c r="AW162" s="145"/>
      <c r="AX162" s="145"/>
      <c r="AY162" s="145"/>
      <c r="AZ162" s="145"/>
      <c r="BA162" s="145"/>
      <c r="BB162" s="145"/>
      <c r="BC162" s="145"/>
      <c r="BD162" s="145"/>
      <c r="BE162" s="145"/>
      <c r="BF162" s="145"/>
      <c r="BG162" s="145"/>
      <c r="BH162" s="145"/>
      <c r="BI162" s="145"/>
      <c r="BJ162" s="145"/>
      <c r="BK162" s="145"/>
      <c r="BL162" s="145"/>
      <c r="BM162" s="145"/>
      <c r="BN162" s="145"/>
      <c r="BO162" s="145"/>
      <c r="BP162" s="145"/>
      <c r="BQ162" s="145"/>
      <c r="BR162" s="145"/>
      <c r="BS162" s="145"/>
      <c r="BT162" s="145"/>
      <c r="BU162" s="145"/>
      <c r="BV162" s="145"/>
      <c r="BW162" s="145"/>
      <c r="BX162" s="145"/>
      <c r="BY162" s="145"/>
      <c r="BZ162" s="145"/>
      <c r="CA162" s="145"/>
      <c r="CB162" s="145"/>
      <c r="CC162" s="145"/>
      <c r="CD162" s="145"/>
    </row>
    <row r="163" spans="1:82" s="3" customFormat="1" x14ac:dyDescent="0.2">
      <c r="A163" s="145"/>
      <c r="L163" s="4"/>
      <c r="M163" s="4"/>
      <c r="N163" s="4"/>
      <c r="O163" s="4"/>
      <c r="P163" s="4"/>
      <c r="Q163" s="4"/>
      <c r="R163" s="4"/>
      <c r="S163" s="4"/>
      <c r="T163" s="4"/>
      <c r="U163" s="4"/>
      <c r="V163" s="4"/>
      <c r="W163" s="4"/>
      <c r="X163" s="79"/>
      <c r="Y163" s="4"/>
      <c r="Z163" s="4"/>
      <c r="AA163" s="4"/>
      <c r="AB163" s="4"/>
      <c r="AC163" s="4"/>
      <c r="AD163" s="4"/>
      <c r="AE163" s="4"/>
      <c r="AF163" s="4"/>
      <c r="AG163" s="4"/>
      <c r="AH163" s="157"/>
      <c r="AI163" s="157"/>
      <c r="AJ163" s="157"/>
      <c r="AK163" s="157"/>
      <c r="AL163" s="157"/>
      <c r="AM163" s="157"/>
      <c r="AN163" s="145"/>
      <c r="AO163" s="145"/>
      <c r="AP163" s="145"/>
      <c r="AQ163" s="145"/>
      <c r="AR163" s="145"/>
      <c r="AS163" s="145"/>
      <c r="AT163" s="145"/>
      <c r="AU163" s="145"/>
      <c r="AV163" s="145"/>
      <c r="AW163" s="145"/>
      <c r="AX163" s="145"/>
      <c r="AY163" s="145"/>
      <c r="AZ163" s="145"/>
      <c r="BA163" s="145"/>
      <c r="BB163" s="145"/>
      <c r="BC163" s="145"/>
      <c r="BD163" s="145"/>
      <c r="BE163" s="145"/>
      <c r="BF163" s="145"/>
      <c r="BG163" s="145"/>
      <c r="BH163" s="145"/>
      <c r="BI163" s="145"/>
      <c r="BJ163" s="145"/>
      <c r="BK163" s="145"/>
      <c r="BL163" s="145"/>
      <c r="BM163" s="145"/>
      <c r="BN163" s="145"/>
      <c r="BO163" s="145"/>
      <c r="BP163" s="145"/>
      <c r="BQ163" s="145"/>
      <c r="BR163" s="145"/>
      <c r="BS163" s="145"/>
      <c r="BT163" s="145"/>
      <c r="BU163" s="145"/>
      <c r="BV163" s="145"/>
      <c r="BW163" s="145"/>
      <c r="BX163" s="145"/>
      <c r="BY163" s="145"/>
      <c r="BZ163" s="145"/>
      <c r="CA163" s="145"/>
      <c r="CB163" s="145"/>
      <c r="CC163" s="145"/>
      <c r="CD163" s="145"/>
    </row>
    <row r="164" spans="1:82" s="3" customFormat="1" x14ac:dyDescent="0.2">
      <c r="A164" s="145"/>
      <c r="L164" s="4"/>
      <c r="M164" s="4"/>
      <c r="N164" s="4"/>
      <c r="O164" s="4"/>
      <c r="P164" s="4"/>
      <c r="Q164" s="4"/>
      <c r="R164" s="4"/>
      <c r="S164" s="4"/>
      <c r="T164" s="4"/>
      <c r="U164" s="4"/>
      <c r="V164" s="4"/>
      <c r="W164" s="4"/>
      <c r="X164" s="79"/>
      <c r="Y164" s="4"/>
      <c r="Z164" s="4"/>
      <c r="AA164" s="4"/>
      <c r="AB164" s="4"/>
      <c r="AC164" s="4"/>
      <c r="AD164" s="4"/>
      <c r="AE164" s="4"/>
      <c r="AF164" s="4"/>
      <c r="AG164" s="4"/>
      <c r="AH164" s="157"/>
      <c r="AI164" s="157"/>
      <c r="AJ164" s="157"/>
      <c r="AK164" s="157"/>
      <c r="AL164" s="157"/>
      <c r="AM164" s="157"/>
      <c r="AN164" s="145"/>
      <c r="AO164" s="145"/>
      <c r="AP164" s="145"/>
      <c r="AQ164" s="145"/>
      <c r="AR164" s="145"/>
      <c r="AS164" s="145"/>
      <c r="AT164" s="145"/>
      <c r="AU164" s="145"/>
      <c r="AV164" s="145"/>
      <c r="AW164" s="145"/>
      <c r="AX164" s="145"/>
      <c r="AY164" s="145"/>
      <c r="AZ164" s="145"/>
      <c r="BA164" s="145"/>
      <c r="BB164" s="145"/>
      <c r="BC164" s="145"/>
      <c r="BD164" s="145"/>
      <c r="BE164" s="145"/>
      <c r="BF164" s="145"/>
      <c r="BG164" s="145"/>
      <c r="BH164" s="145"/>
      <c r="BI164" s="145"/>
      <c r="BJ164" s="145"/>
      <c r="BK164" s="145"/>
      <c r="BL164" s="145"/>
      <c r="BM164" s="145"/>
      <c r="BN164" s="145"/>
      <c r="BO164" s="145"/>
      <c r="BP164" s="145"/>
      <c r="BQ164" s="145"/>
      <c r="BR164" s="145"/>
      <c r="BS164" s="145"/>
      <c r="BT164" s="145"/>
      <c r="BU164" s="145"/>
      <c r="BV164" s="145"/>
      <c r="BW164" s="145"/>
      <c r="BX164" s="145"/>
      <c r="BY164" s="145"/>
      <c r="BZ164" s="145"/>
      <c r="CA164" s="145"/>
      <c r="CB164" s="145"/>
      <c r="CC164" s="145"/>
      <c r="CD164" s="145"/>
    </row>
    <row r="165" spans="1:82" s="3" customFormat="1" x14ac:dyDescent="0.2">
      <c r="A165" s="145"/>
      <c r="L165" s="4"/>
      <c r="M165" s="4"/>
      <c r="N165" s="4"/>
      <c r="O165" s="4"/>
      <c r="P165" s="4"/>
      <c r="Q165" s="4"/>
      <c r="R165" s="4"/>
      <c r="S165" s="4"/>
      <c r="T165" s="4"/>
      <c r="U165" s="4"/>
      <c r="V165" s="4"/>
      <c r="W165" s="4"/>
      <c r="X165" s="79"/>
      <c r="Y165" s="4"/>
      <c r="Z165" s="4"/>
      <c r="AA165" s="4"/>
      <c r="AB165" s="4"/>
      <c r="AC165" s="4"/>
      <c r="AD165" s="4"/>
      <c r="AE165" s="4"/>
      <c r="AF165" s="4"/>
      <c r="AG165" s="4"/>
      <c r="AH165" s="157"/>
      <c r="AI165" s="157"/>
      <c r="AJ165" s="157"/>
      <c r="AK165" s="157"/>
      <c r="AL165" s="157"/>
      <c r="AM165" s="157"/>
      <c r="AN165" s="145"/>
      <c r="AO165" s="145"/>
      <c r="AP165" s="145"/>
      <c r="AQ165" s="145"/>
      <c r="AR165" s="145"/>
      <c r="AS165" s="145"/>
      <c r="AT165" s="145"/>
      <c r="AU165" s="145"/>
      <c r="AV165" s="145"/>
      <c r="AW165" s="145"/>
      <c r="AX165" s="145"/>
      <c r="AY165" s="145"/>
      <c r="AZ165" s="145"/>
      <c r="BA165" s="145"/>
      <c r="BB165" s="145"/>
      <c r="BC165" s="145"/>
      <c r="BD165" s="145"/>
      <c r="BE165" s="145"/>
      <c r="BF165" s="145"/>
      <c r="BG165" s="145"/>
      <c r="BH165" s="145"/>
      <c r="BI165" s="145"/>
      <c r="BJ165" s="145"/>
      <c r="BK165" s="145"/>
      <c r="BL165" s="145"/>
      <c r="BM165" s="145"/>
      <c r="BN165" s="145"/>
      <c r="BO165" s="145"/>
      <c r="BP165" s="145"/>
      <c r="BQ165" s="145"/>
      <c r="BR165" s="145"/>
      <c r="BS165" s="145"/>
      <c r="BT165" s="145"/>
      <c r="BU165" s="145"/>
      <c r="BV165" s="145"/>
      <c r="BW165" s="145"/>
      <c r="BX165" s="145"/>
      <c r="BY165" s="145"/>
      <c r="BZ165" s="145"/>
      <c r="CA165" s="145"/>
      <c r="CB165" s="145"/>
      <c r="CC165" s="145"/>
      <c r="CD165" s="145"/>
    </row>
    <row r="166" spans="1:82" s="3" customFormat="1" x14ac:dyDescent="0.2">
      <c r="A166" s="145"/>
      <c r="L166" s="4"/>
      <c r="M166" s="4"/>
      <c r="N166" s="4"/>
      <c r="O166" s="4"/>
      <c r="P166" s="4"/>
      <c r="Q166" s="4"/>
      <c r="R166" s="4"/>
      <c r="S166" s="4"/>
      <c r="T166" s="4"/>
      <c r="U166" s="4"/>
      <c r="V166" s="4"/>
      <c r="W166" s="4"/>
      <c r="X166" s="79"/>
      <c r="Y166" s="4"/>
      <c r="Z166" s="4"/>
      <c r="AA166" s="4"/>
      <c r="AB166" s="4"/>
      <c r="AC166" s="4"/>
      <c r="AD166" s="4"/>
      <c r="AE166" s="4"/>
      <c r="AF166" s="4"/>
      <c r="AG166" s="4"/>
      <c r="AH166" s="157"/>
      <c r="AI166" s="157"/>
      <c r="AJ166" s="157"/>
      <c r="AK166" s="157"/>
      <c r="AL166" s="157"/>
      <c r="AM166" s="157"/>
      <c r="AN166" s="145"/>
      <c r="AO166" s="145"/>
      <c r="AP166" s="145"/>
      <c r="AQ166" s="145"/>
      <c r="AR166" s="145"/>
      <c r="AS166" s="145"/>
      <c r="AT166" s="145"/>
      <c r="AU166" s="145"/>
      <c r="AV166" s="145"/>
      <c r="AW166" s="145"/>
      <c r="AX166" s="145"/>
      <c r="AY166" s="145"/>
      <c r="AZ166" s="145"/>
      <c r="BA166" s="145"/>
      <c r="BB166" s="145"/>
      <c r="BC166" s="145"/>
      <c r="BD166" s="145"/>
      <c r="BE166" s="145"/>
      <c r="BF166" s="145"/>
      <c r="BG166" s="145"/>
      <c r="BH166" s="145"/>
      <c r="BI166" s="145"/>
      <c r="BJ166" s="145"/>
      <c r="BK166" s="145"/>
      <c r="BL166" s="145"/>
      <c r="BM166" s="145"/>
      <c r="BN166" s="145"/>
      <c r="BO166" s="145"/>
      <c r="BP166" s="145"/>
      <c r="BQ166" s="145"/>
      <c r="BR166" s="145"/>
      <c r="BS166" s="145"/>
      <c r="BT166" s="145"/>
      <c r="BU166" s="145"/>
      <c r="BV166" s="145"/>
      <c r="BW166" s="145"/>
      <c r="BX166" s="145"/>
      <c r="BY166" s="145"/>
      <c r="BZ166" s="145"/>
      <c r="CA166" s="145"/>
      <c r="CB166" s="145"/>
      <c r="CC166" s="145"/>
      <c r="CD166" s="145"/>
    </row>
    <row r="167" spans="1:82" s="3" customFormat="1" x14ac:dyDescent="0.2">
      <c r="A167" s="145"/>
      <c r="L167" s="4"/>
      <c r="M167" s="4"/>
      <c r="N167" s="4"/>
      <c r="O167" s="4"/>
      <c r="P167" s="4"/>
      <c r="Q167" s="4"/>
      <c r="R167" s="4"/>
      <c r="S167" s="4"/>
      <c r="T167" s="4"/>
      <c r="U167" s="4"/>
      <c r="V167" s="4"/>
      <c r="W167" s="4"/>
      <c r="X167" s="79"/>
      <c r="Y167" s="4"/>
      <c r="Z167" s="4"/>
      <c r="AA167" s="4"/>
      <c r="AB167" s="4"/>
      <c r="AC167" s="4"/>
      <c r="AD167" s="4"/>
      <c r="AE167" s="4"/>
      <c r="AF167" s="4"/>
      <c r="AG167" s="4"/>
      <c r="AH167" s="157"/>
      <c r="AI167" s="157"/>
      <c r="AJ167" s="157"/>
      <c r="AK167" s="157"/>
      <c r="AL167" s="157"/>
      <c r="AM167" s="157"/>
      <c r="AN167" s="145"/>
      <c r="AO167" s="145"/>
      <c r="AP167" s="145"/>
      <c r="AQ167" s="145"/>
      <c r="AR167" s="145"/>
      <c r="AS167" s="145"/>
      <c r="AT167" s="145"/>
      <c r="AU167" s="145"/>
      <c r="AV167" s="145"/>
      <c r="AW167" s="145"/>
      <c r="AX167" s="145"/>
      <c r="AY167" s="145"/>
      <c r="AZ167" s="145"/>
      <c r="BA167" s="145"/>
      <c r="BB167" s="145"/>
      <c r="BC167" s="145"/>
      <c r="BD167" s="145"/>
      <c r="BE167" s="145"/>
      <c r="BF167" s="145"/>
      <c r="BG167" s="145"/>
      <c r="BH167" s="145"/>
      <c r="BI167" s="145"/>
      <c r="BJ167" s="145"/>
      <c r="BK167" s="145"/>
      <c r="BL167" s="145"/>
      <c r="BM167" s="145"/>
      <c r="BN167" s="145"/>
      <c r="BO167" s="145"/>
      <c r="BP167" s="145"/>
      <c r="BQ167" s="145"/>
      <c r="BR167" s="145"/>
      <c r="BS167" s="145"/>
      <c r="BT167" s="145"/>
      <c r="BU167" s="145"/>
      <c r="BV167" s="145"/>
      <c r="BW167" s="145"/>
      <c r="BX167" s="145"/>
      <c r="BY167" s="145"/>
      <c r="BZ167" s="145"/>
      <c r="CA167" s="145"/>
      <c r="CB167" s="145"/>
      <c r="CC167" s="145"/>
      <c r="CD167" s="145"/>
    </row>
    <row r="168" spans="1:82" s="3" customFormat="1" x14ac:dyDescent="0.2">
      <c r="A168" s="145"/>
      <c r="L168" s="4"/>
      <c r="M168" s="4"/>
      <c r="N168" s="4"/>
      <c r="O168" s="4"/>
      <c r="P168" s="4"/>
      <c r="Q168" s="4"/>
      <c r="R168" s="4"/>
      <c r="S168" s="4"/>
      <c r="T168" s="4"/>
      <c r="U168" s="4"/>
      <c r="V168" s="4"/>
      <c r="W168" s="4"/>
      <c r="X168" s="79"/>
      <c r="Y168" s="4"/>
      <c r="Z168" s="4"/>
      <c r="AA168" s="4"/>
      <c r="AB168" s="4"/>
      <c r="AC168" s="4"/>
      <c r="AD168" s="4"/>
      <c r="AE168" s="4"/>
      <c r="AF168" s="4"/>
      <c r="AG168" s="4"/>
      <c r="AH168" s="157"/>
      <c r="AI168" s="157"/>
      <c r="AJ168" s="157"/>
      <c r="AK168" s="157"/>
      <c r="AL168" s="157"/>
      <c r="AM168" s="157"/>
      <c r="AN168" s="145"/>
      <c r="AO168" s="145"/>
      <c r="AP168" s="145"/>
      <c r="AQ168" s="145"/>
      <c r="AR168" s="145"/>
      <c r="AS168" s="145"/>
      <c r="AT168" s="145"/>
      <c r="AU168" s="145"/>
      <c r="AV168" s="145"/>
      <c r="AW168" s="145"/>
      <c r="AX168" s="145"/>
      <c r="AY168" s="145"/>
      <c r="AZ168" s="145"/>
      <c r="BA168" s="145"/>
      <c r="BB168" s="145"/>
      <c r="BC168" s="145"/>
      <c r="BD168" s="145"/>
      <c r="BE168" s="145"/>
      <c r="BF168" s="145"/>
      <c r="BG168" s="145"/>
      <c r="BH168" s="145"/>
      <c r="BI168" s="145"/>
      <c r="BJ168" s="145"/>
      <c r="BK168" s="145"/>
      <c r="BL168" s="145"/>
      <c r="BM168" s="145"/>
      <c r="BN168" s="145"/>
      <c r="BO168" s="145"/>
      <c r="BP168" s="145"/>
      <c r="BQ168" s="145"/>
      <c r="BR168" s="145"/>
      <c r="BS168" s="145"/>
      <c r="BT168" s="145"/>
      <c r="BU168" s="145"/>
      <c r="BV168" s="145"/>
      <c r="BW168" s="145"/>
      <c r="BX168" s="145"/>
      <c r="BY168" s="145"/>
      <c r="BZ168" s="145"/>
      <c r="CA168" s="145"/>
      <c r="CB168" s="145"/>
      <c r="CC168" s="145"/>
      <c r="CD168" s="145"/>
    </row>
    <row r="169" spans="1:82" s="3" customFormat="1" x14ac:dyDescent="0.2">
      <c r="A169" s="145"/>
      <c r="L169" s="4"/>
      <c r="M169" s="4"/>
      <c r="N169" s="4"/>
      <c r="O169" s="4"/>
      <c r="P169" s="4"/>
      <c r="Q169" s="4"/>
      <c r="R169" s="4"/>
      <c r="S169" s="4"/>
      <c r="T169" s="4"/>
      <c r="U169" s="4"/>
      <c r="V169" s="4"/>
      <c r="W169" s="4"/>
      <c r="X169" s="79"/>
      <c r="Y169" s="4"/>
      <c r="Z169" s="4"/>
      <c r="AA169" s="4"/>
      <c r="AB169" s="4"/>
      <c r="AC169" s="4"/>
      <c r="AD169" s="4"/>
      <c r="AE169" s="4"/>
      <c r="AF169" s="4"/>
      <c r="AG169" s="4"/>
      <c r="AH169" s="157"/>
      <c r="AI169" s="157"/>
      <c r="AJ169" s="157"/>
      <c r="AK169" s="157"/>
      <c r="AL169" s="157"/>
      <c r="AM169" s="157"/>
      <c r="AN169" s="145"/>
      <c r="AO169" s="145"/>
      <c r="AP169" s="145"/>
      <c r="AQ169" s="145"/>
      <c r="AR169" s="145"/>
      <c r="AS169" s="145"/>
      <c r="AT169" s="145"/>
      <c r="AU169" s="145"/>
      <c r="AV169" s="145"/>
      <c r="AW169" s="145"/>
      <c r="AX169" s="145"/>
      <c r="AY169" s="145"/>
      <c r="AZ169" s="145"/>
      <c r="BA169" s="145"/>
      <c r="BB169" s="145"/>
      <c r="BC169" s="145"/>
      <c r="BD169" s="145"/>
      <c r="BE169" s="145"/>
      <c r="BF169" s="145"/>
      <c r="BG169" s="145"/>
      <c r="BH169" s="145"/>
      <c r="BI169" s="145"/>
      <c r="BJ169" s="145"/>
      <c r="BK169" s="145"/>
      <c r="BL169" s="145"/>
      <c r="BM169" s="145"/>
      <c r="BN169" s="145"/>
      <c r="BO169" s="145"/>
      <c r="BP169" s="145"/>
      <c r="BQ169" s="145"/>
      <c r="BR169" s="145"/>
      <c r="BS169" s="145"/>
      <c r="BT169" s="145"/>
      <c r="BU169" s="145"/>
      <c r="BV169" s="145"/>
      <c r="BW169" s="145"/>
      <c r="BX169" s="145"/>
      <c r="BY169" s="145"/>
      <c r="BZ169" s="145"/>
      <c r="CA169" s="145"/>
      <c r="CB169" s="145"/>
      <c r="CC169" s="145"/>
      <c r="CD169" s="145"/>
    </row>
    <row r="170" spans="1:82" s="3" customFormat="1" x14ac:dyDescent="0.2">
      <c r="A170" s="145"/>
      <c r="L170" s="4"/>
      <c r="M170" s="4"/>
      <c r="N170" s="4"/>
      <c r="O170" s="4"/>
      <c r="P170" s="4"/>
      <c r="Q170" s="4"/>
      <c r="R170" s="4"/>
      <c r="S170" s="4"/>
      <c r="T170" s="4"/>
      <c r="U170" s="4"/>
      <c r="V170" s="4"/>
      <c r="W170" s="4"/>
      <c r="X170" s="79"/>
      <c r="Y170" s="4"/>
      <c r="Z170" s="4"/>
      <c r="AA170" s="4"/>
      <c r="AB170" s="4"/>
      <c r="AC170" s="4"/>
      <c r="AD170" s="4"/>
      <c r="AE170" s="4"/>
      <c r="AF170" s="4"/>
      <c r="AG170" s="4"/>
      <c r="AH170" s="157"/>
      <c r="AI170" s="157"/>
      <c r="AJ170" s="157"/>
      <c r="AK170" s="157"/>
      <c r="AL170" s="157"/>
      <c r="AM170" s="157"/>
      <c r="AN170" s="145"/>
      <c r="AO170" s="145"/>
      <c r="AP170" s="145"/>
      <c r="AQ170" s="145"/>
      <c r="AR170" s="145"/>
      <c r="AS170" s="145"/>
      <c r="AT170" s="145"/>
      <c r="AU170" s="145"/>
      <c r="AV170" s="145"/>
      <c r="AW170" s="145"/>
      <c r="AX170" s="145"/>
      <c r="AY170" s="145"/>
      <c r="AZ170" s="145"/>
      <c r="BA170" s="145"/>
      <c r="BB170" s="145"/>
      <c r="BC170" s="145"/>
      <c r="BD170" s="145"/>
      <c r="BE170" s="145"/>
      <c r="BF170" s="145"/>
      <c r="BG170" s="145"/>
      <c r="BH170" s="145"/>
      <c r="BI170" s="145"/>
      <c r="BJ170" s="145"/>
      <c r="BK170" s="145"/>
      <c r="BL170" s="145"/>
      <c r="BM170" s="145"/>
      <c r="BN170" s="145"/>
      <c r="BO170" s="145"/>
      <c r="BP170" s="145"/>
      <c r="BQ170" s="145"/>
      <c r="BR170" s="145"/>
      <c r="BS170" s="145"/>
      <c r="BT170" s="145"/>
      <c r="BU170" s="145"/>
      <c r="BV170" s="145"/>
      <c r="BW170" s="145"/>
      <c r="BX170" s="145"/>
      <c r="BY170" s="145"/>
      <c r="BZ170" s="145"/>
      <c r="CA170" s="145"/>
      <c r="CB170" s="145"/>
      <c r="CC170" s="145"/>
      <c r="CD170" s="145"/>
    </row>
    <row r="171" spans="1:82" s="3" customFormat="1" x14ac:dyDescent="0.2">
      <c r="A171" s="145"/>
      <c r="L171" s="4"/>
      <c r="M171" s="4"/>
      <c r="N171" s="4"/>
      <c r="O171" s="4"/>
      <c r="P171" s="4"/>
      <c r="Q171" s="4"/>
      <c r="R171" s="4"/>
      <c r="S171" s="4"/>
      <c r="T171" s="4"/>
      <c r="U171" s="4"/>
      <c r="V171" s="4"/>
      <c r="W171" s="4"/>
      <c r="X171" s="79"/>
      <c r="Y171" s="4"/>
      <c r="Z171" s="4"/>
      <c r="AA171" s="4"/>
      <c r="AB171" s="4"/>
      <c r="AC171" s="4"/>
      <c r="AD171" s="4"/>
      <c r="AE171" s="4"/>
      <c r="AF171" s="4"/>
      <c r="AG171" s="4"/>
      <c r="AH171" s="157"/>
      <c r="AI171" s="157"/>
      <c r="AJ171" s="157"/>
      <c r="AK171" s="157"/>
      <c r="AL171" s="157"/>
      <c r="AM171" s="157"/>
      <c r="AN171" s="145"/>
      <c r="AO171" s="145"/>
      <c r="AP171" s="145"/>
      <c r="AQ171" s="145"/>
      <c r="AR171" s="145"/>
      <c r="AS171" s="145"/>
      <c r="AT171" s="145"/>
      <c r="AU171" s="145"/>
      <c r="AV171" s="145"/>
      <c r="AW171" s="145"/>
      <c r="AX171" s="145"/>
      <c r="AY171" s="145"/>
      <c r="AZ171" s="145"/>
      <c r="BA171" s="145"/>
      <c r="BB171" s="145"/>
      <c r="BC171" s="145"/>
      <c r="BD171" s="145"/>
      <c r="BE171" s="145"/>
      <c r="BF171" s="145"/>
      <c r="BG171" s="145"/>
      <c r="BH171" s="145"/>
      <c r="BI171" s="145"/>
      <c r="BJ171" s="145"/>
      <c r="BK171" s="145"/>
      <c r="BL171" s="145"/>
      <c r="BM171" s="145"/>
      <c r="BN171" s="145"/>
      <c r="BO171" s="145"/>
      <c r="BP171" s="145"/>
      <c r="BQ171" s="145"/>
      <c r="BR171" s="145"/>
      <c r="BS171" s="145"/>
      <c r="BT171" s="145"/>
      <c r="BU171" s="145"/>
      <c r="BV171" s="145"/>
      <c r="BW171" s="145"/>
      <c r="BX171" s="145"/>
      <c r="BY171" s="145"/>
      <c r="BZ171" s="145"/>
      <c r="CA171" s="145"/>
      <c r="CB171" s="145"/>
      <c r="CC171" s="145"/>
      <c r="CD171" s="145"/>
    </row>
    <row r="172" spans="1:82" s="3" customFormat="1" x14ac:dyDescent="0.2">
      <c r="A172" s="145"/>
      <c r="L172" s="4"/>
      <c r="M172" s="4"/>
      <c r="N172" s="4"/>
      <c r="O172" s="4"/>
      <c r="P172" s="4"/>
      <c r="Q172" s="4"/>
      <c r="R172" s="4"/>
      <c r="S172" s="4"/>
      <c r="T172" s="4"/>
      <c r="U172" s="4"/>
      <c r="V172" s="4"/>
      <c r="W172" s="4"/>
      <c r="X172" s="79"/>
      <c r="Y172" s="4"/>
      <c r="Z172" s="4"/>
      <c r="AA172" s="4"/>
      <c r="AB172" s="4"/>
      <c r="AC172" s="4"/>
      <c r="AD172" s="4"/>
      <c r="AE172" s="4"/>
      <c r="AF172" s="4"/>
      <c r="AG172" s="4"/>
      <c r="AH172" s="157"/>
      <c r="AI172" s="157"/>
      <c r="AJ172" s="157"/>
      <c r="AK172" s="157"/>
      <c r="AL172" s="157"/>
      <c r="AM172" s="157"/>
      <c r="AN172" s="145"/>
      <c r="AO172" s="145"/>
      <c r="AP172" s="145"/>
      <c r="AQ172" s="145"/>
      <c r="AR172" s="145"/>
      <c r="AS172" s="145"/>
      <c r="AT172" s="145"/>
      <c r="AU172" s="145"/>
      <c r="AV172" s="145"/>
      <c r="AW172" s="145"/>
      <c r="AX172" s="145"/>
      <c r="AY172" s="145"/>
      <c r="AZ172" s="145"/>
      <c r="BA172" s="145"/>
      <c r="BB172" s="145"/>
      <c r="BC172" s="145"/>
      <c r="BD172" s="145"/>
      <c r="BE172" s="145"/>
      <c r="BF172" s="145"/>
      <c r="BG172" s="145"/>
      <c r="BH172" s="145"/>
      <c r="BI172" s="145"/>
      <c r="BJ172" s="145"/>
      <c r="BK172" s="145"/>
      <c r="BL172" s="145"/>
      <c r="BM172" s="145"/>
      <c r="BN172" s="145"/>
      <c r="BO172" s="145"/>
      <c r="BP172" s="145"/>
      <c r="BQ172" s="145"/>
      <c r="BR172" s="145"/>
      <c r="BS172" s="145"/>
      <c r="BT172" s="145"/>
      <c r="BU172" s="145"/>
      <c r="BV172" s="145"/>
      <c r="BW172" s="145"/>
      <c r="BX172" s="145"/>
      <c r="BY172" s="145"/>
      <c r="BZ172" s="145"/>
      <c r="CA172" s="145"/>
      <c r="CB172" s="145"/>
      <c r="CC172" s="145"/>
      <c r="CD172" s="145"/>
    </row>
    <row r="173" spans="1:82" s="3" customFormat="1" x14ac:dyDescent="0.2">
      <c r="A173" s="145"/>
      <c r="L173" s="4"/>
      <c r="M173" s="4"/>
      <c r="N173" s="4"/>
      <c r="O173" s="4"/>
      <c r="P173" s="4"/>
      <c r="Q173" s="4"/>
      <c r="R173" s="4"/>
      <c r="S173" s="4"/>
      <c r="T173" s="4"/>
      <c r="U173" s="4"/>
      <c r="V173" s="4"/>
      <c r="W173" s="4"/>
      <c r="X173" s="79"/>
      <c r="Y173" s="4"/>
      <c r="Z173" s="4"/>
      <c r="AA173" s="4"/>
      <c r="AB173" s="4"/>
      <c r="AC173" s="4"/>
      <c r="AD173" s="4"/>
      <c r="AE173" s="4"/>
      <c r="AF173" s="4"/>
      <c r="AG173" s="4"/>
      <c r="AH173" s="157"/>
      <c r="AI173" s="157"/>
      <c r="AJ173" s="157"/>
      <c r="AK173" s="157"/>
      <c r="AL173" s="157"/>
      <c r="AM173" s="157"/>
      <c r="AN173" s="145"/>
      <c r="AO173" s="145"/>
      <c r="AP173" s="145"/>
      <c r="AQ173" s="145"/>
      <c r="AR173" s="145"/>
      <c r="AS173" s="145"/>
      <c r="AT173" s="145"/>
      <c r="AU173" s="145"/>
      <c r="AV173" s="145"/>
      <c r="AW173" s="145"/>
      <c r="AX173" s="145"/>
      <c r="AY173" s="145"/>
      <c r="AZ173" s="145"/>
      <c r="BA173" s="145"/>
      <c r="BB173" s="145"/>
      <c r="BC173" s="145"/>
      <c r="BD173" s="145"/>
      <c r="BE173" s="145"/>
      <c r="BF173" s="145"/>
      <c r="BG173" s="145"/>
      <c r="BH173" s="145"/>
      <c r="BI173" s="145"/>
      <c r="BJ173" s="145"/>
      <c r="BK173" s="145"/>
      <c r="BL173" s="145"/>
      <c r="BM173" s="145"/>
      <c r="BN173" s="145"/>
      <c r="BO173" s="145"/>
      <c r="BP173" s="145"/>
      <c r="BQ173" s="145"/>
      <c r="BR173" s="145"/>
      <c r="BS173" s="145"/>
      <c r="BT173" s="145"/>
      <c r="BU173" s="145"/>
      <c r="BV173" s="145"/>
      <c r="BW173" s="145"/>
      <c r="BX173" s="145"/>
      <c r="BY173" s="145"/>
      <c r="BZ173" s="145"/>
      <c r="CA173" s="145"/>
      <c r="CB173" s="145"/>
      <c r="CC173" s="145"/>
      <c r="CD173" s="145"/>
    </row>
    <row r="174" spans="1:82" s="3" customFormat="1" x14ac:dyDescent="0.2">
      <c r="A174" s="145"/>
      <c r="L174" s="4"/>
      <c r="M174" s="4"/>
      <c r="N174" s="4"/>
      <c r="O174" s="4"/>
      <c r="P174" s="4"/>
      <c r="Q174" s="4"/>
      <c r="R174" s="4"/>
      <c r="S174" s="4"/>
      <c r="T174" s="4"/>
      <c r="U174" s="4"/>
      <c r="V174" s="4"/>
      <c r="W174" s="4"/>
      <c r="X174" s="79"/>
      <c r="Y174" s="4"/>
      <c r="Z174" s="4"/>
      <c r="AA174" s="4"/>
      <c r="AB174" s="4"/>
      <c r="AC174" s="4"/>
      <c r="AD174" s="4"/>
      <c r="AE174" s="4"/>
      <c r="AF174" s="4"/>
      <c r="AG174" s="4"/>
      <c r="AH174" s="157"/>
      <c r="AI174" s="157"/>
      <c r="AJ174" s="157"/>
      <c r="AK174" s="157"/>
      <c r="AL174" s="157"/>
      <c r="AM174" s="157"/>
      <c r="AN174" s="145"/>
      <c r="AO174" s="145"/>
      <c r="AP174" s="145"/>
      <c r="AQ174" s="145"/>
      <c r="AR174" s="145"/>
      <c r="AS174" s="145"/>
      <c r="AT174" s="145"/>
      <c r="AU174" s="145"/>
      <c r="AV174" s="145"/>
      <c r="AW174" s="145"/>
      <c r="AX174" s="145"/>
      <c r="AY174" s="145"/>
      <c r="AZ174" s="145"/>
      <c r="BA174" s="145"/>
      <c r="BB174" s="145"/>
      <c r="BC174" s="145"/>
      <c r="BD174" s="145"/>
      <c r="BE174" s="145"/>
      <c r="BF174" s="145"/>
      <c r="BG174" s="145"/>
      <c r="BH174" s="145"/>
      <c r="BI174" s="145"/>
      <c r="BJ174" s="145"/>
      <c r="BK174" s="145"/>
      <c r="BL174" s="145"/>
      <c r="BM174" s="145"/>
      <c r="BN174" s="145"/>
      <c r="BO174" s="145"/>
      <c r="BP174" s="145"/>
      <c r="BQ174" s="145"/>
      <c r="BR174" s="145"/>
      <c r="BS174" s="145"/>
      <c r="BT174" s="145"/>
      <c r="BU174" s="145"/>
      <c r="BV174" s="145"/>
      <c r="BW174" s="145"/>
      <c r="BX174" s="145"/>
      <c r="BY174" s="145"/>
      <c r="BZ174" s="145"/>
      <c r="CA174" s="145"/>
      <c r="CB174" s="145"/>
      <c r="CC174" s="145"/>
      <c r="CD174" s="145"/>
    </row>
    <row r="175" spans="1:82" s="3" customFormat="1" x14ac:dyDescent="0.2">
      <c r="A175" s="145"/>
      <c r="L175" s="4"/>
      <c r="M175" s="4"/>
      <c r="N175" s="4"/>
      <c r="O175" s="4"/>
      <c r="P175" s="4"/>
      <c r="Q175" s="4"/>
      <c r="R175" s="4"/>
      <c r="S175" s="4"/>
      <c r="T175" s="4"/>
      <c r="U175" s="4"/>
      <c r="V175" s="4"/>
      <c r="W175" s="4"/>
      <c r="X175" s="79"/>
      <c r="Y175" s="4"/>
      <c r="Z175" s="4"/>
      <c r="AA175" s="4"/>
      <c r="AB175" s="4"/>
      <c r="AC175" s="4"/>
      <c r="AD175" s="4"/>
      <c r="AE175" s="4"/>
      <c r="AF175" s="4"/>
      <c r="AG175" s="4"/>
      <c r="AH175" s="157"/>
      <c r="AI175" s="157"/>
      <c r="AJ175" s="157"/>
      <c r="AK175" s="157"/>
      <c r="AL175" s="157"/>
      <c r="AM175" s="157"/>
      <c r="AN175" s="145"/>
      <c r="AO175" s="145"/>
      <c r="AP175" s="145"/>
      <c r="AQ175" s="145"/>
      <c r="AR175" s="145"/>
      <c r="AS175" s="145"/>
      <c r="AT175" s="145"/>
      <c r="AU175" s="145"/>
      <c r="AV175" s="145"/>
      <c r="AW175" s="145"/>
      <c r="AX175" s="145"/>
      <c r="AY175" s="145"/>
      <c r="AZ175" s="145"/>
      <c r="BA175" s="145"/>
      <c r="BB175" s="145"/>
      <c r="BC175" s="145"/>
      <c r="BD175" s="145"/>
      <c r="BE175" s="145"/>
      <c r="BF175" s="145"/>
      <c r="BG175" s="145"/>
      <c r="BH175" s="145"/>
      <c r="BI175" s="145"/>
      <c r="BJ175" s="145"/>
      <c r="BK175" s="145"/>
      <c r="BL175" s="145"/>
      <c r="BM175" s="145"/>
      <c r="BN175" s="145"/>
      <c r="BO175" s="145"/>
      <c r="BP175" s="145"/>
      <c r="BQ175" s="145"/>
      <c r="BR175" s="145"/>
      <c r="BS175" s="145"/>
      <c r="BT175" s="145"/>
      <c r="BU175" s="145"/>
      <c r="BV175" s="145"/>
      <c r="BW175" s="145"/>
      <c r="BX175" s="145"/>
      <c r="BY175" s="145"/>
      <c r="BZ175" s="145"/>
      <c r="CA175" s="145"/>
      <c r="CB175" s="145"/>
      <c r="CC175" s="145"/>
      <c r="CD175" s="145"/>
    </row>
    <row r="176" spans="1:82" s="3" customFormat="1" x14ac:dyDescent="0.2">
      <c r="A176" s="145"/>
      <c r="L176" s="4"/>
      <c r="M176" s="4"/>
      <c r="N176" s="4"/>
      <c r="O176" s="4"/>
      <c r="P176" s="4"/>
      <c r="Q176" s="4"/>
      <c r="R176" s="4"/>
      <c r="S176" s="4"/>
      <c r="T176" s="4"/>
      <c r="U176" s="4"/>
      <c r="V176" s="4"/>
      <c r="W176" s="4"/>
      <c r="X176" s="79"/>
      <c r="Y176" s="4"/>
      <c r="Z176" s="4"/>
      <c r="AA176" s="4"/>
      <c r="AB176" s="4"/>
      <c r="AC176" s="4"/>
      <c r="AD176" s="4"/>
      <c r="AE176" s="4"/>
      <c r="AF176" s="4"/>
      <c r="AG176" s="4"/>
      <c r="AH176" s="157"/>
      <c r="AI176" s="157"/>
      <c r="AJ176" s="157"/>
      <c r="AK176" s="157"/>
      <c r="AL176" s="157"/>
      <c r="AM176" s="157"/>
      <c r="AN176" s="145"/>
      <c r="AO176" s="145"/>
      <c r="AP176" s="145"/>
      <c r="AQ176" s="145"/>
      <c r="AR176" s="145"/>
      <c r="AS176" s="145"/>
      <c r="AT176" s="145"/>
      <c r="AU176" s="145"/>
      <c r="AV176" s="145"/>
      <c r="AW176" s="145"/>
      <c r="AX176" s="145"/>
      <c r="AY176" s="145"/>
      <c r="AZ176" s="145"/>
      <c r="BA176" s="145"/>
      <c r="BB176" s="145"/>
      <c r="BC176" s="145"/>
      <c r="BD176" s="145"/>
      <c r="BE176" s="145"/>
      <c r="BF176" s="145"/>
      <c r="BG176" s="145"/>
      <c r="BH176" s="145"/>
      <c r="BI176" s="145"/>
      <c r="BJ176" s="145"/>
      <c r="BK176" s="145"/>
      <c r="BL176" s="145"/>
      <c r="BM176" s="145"/>
      <c r="BN176" s="145"/>
      <c r="BO176" s="145"/>
      <c r="BP176" s="145"/>
      <c r="BQ176" s="145"/>
      <c r="BR176" s="145"/>
      <c r="BS176" s="145"/>
      <c r="BT176" s="145"/>
      <c r="BU176" s="145"/>
      <c r="BV176" s="145"/>
      <c r="BW176" s="145"/>
      <c r="BX176" s="145"/>
      <c r="BY176" s="145"/>
      <c r="BZ176" s="145"/>
      <c r="CA176" s="145"/>
      <c r="CB176" s="145"/>
      <c r="CC176" s="145"/>
      <c r="CD176" s="145"/>
    </row>
    <row r="177" spans="1:82" s="3" customFormat="1" x14ac:dyDescent="0.2">
      <c r="A177" s="145"/>
      <c r="L177" s="4"/>
      <c r="M177" s="4"/>
      <c r="N177" s="4"/>
      <c r="O177" s="4"/>
      <c r="P177" s="4"/>
      <c r="Q177" s="4"/>
      <c r="R177" s="4"/>
      <c r="S177" s="4"/>
      <c r="T177" s="4"/>
      <c r="U177" s="4"/>
      <c r="V177" s="4"/>
      <c r="W177" s="4"/>
      <c r="X177" s="79"/>
      <c r="Y177" s="4"/>
      <c r="Z177" s="4"/>
      <c r="AA177" s="4"/>
      <c r="AB177" s="4"/>
      <c r="AC177" s="4"/>
      <c r="AD177" s="4"/>
      <c r="AE177" s="4"/>
      <c r="AF177" s="4"/>
      <c r="AG177" s="4"/>
      <c r="AH177" s="157"/>
      <c r="AI177" s="157"/>
      <c r="AJ177" s="157"/>
      <c r="AK177" s="157"/>
      <c r="AL177" s="157"/>
      <c r="AM177" s="157"/>
      <c r="AN177" s="145"/>
      <c r="AO177" s="145"/>
      <c r="AP177" s="145"/>
      <c r="AQ177" s="145"/>
      <c r="AR177" s="145"/>
      <c r="AS177" s="145"/>
      <c r="AT177" s="145"/>
      <c r="AU177" s="145"/>
      <c r="AV177" s="145"/>
      <c r="AW177" s="145"/>
      <c r="AX177" s="145"/>
      <c r="AY177" s="145"/>
      <c r="AZ177" s="145"/>
      <c r="BA177" s="145"/>
      <c r="BB177" s="145"/>
      <c r="BC177" s="145"/>
      <c r="BD177" s="145"/>
      <c r="BE177" s="145"/>
      <c r="BF177" s="145"/>
      <c r="BG177" s="145"/>
      <c r="BH177" s="145"/>
      <c r="BI177" s="145"/>
      <c r="BJ177" s="145"/>
      <c r="BK177" s="145"/>
      <c r="BL177" s="145"/>
      <c r="BM177" s="145"/>
      <c r="BN177" s="145"/>
      <c r="BO177" s="145"/>
      <c r="BP177" s="145"/>
      <c r="BQ177" s="145"/>
      <c r="BR177" s="145"/>
      <c r="BS177" s="145"/>
      <c r="BT177" s="145"/>
      <c r="BU177" s="145"/>
      <c r="BV177" s="145"/>
      <c r="BW177" s="145"/>
      <c r="BX177" s="145"/>
      <c r="BY177" s="145"/>
      <c r="BZ177" s="145"/>
      <c r="CA177" s="145"/>
      <c r="CB177" s="145"/>
      <c r="CC177" s="145"/>
      <c r="CD177" s="145"/>
    </row>
    <row r="178" spans="1:82" s="3" customFormat="1" x14ac:dyDescent="0.2">
      <c r="A178" s="145"/>
      <c r="L178" s="4"/>
      <c r="M178" s="4"/>
      <c r="N178" s="4"/>
      <c r="O178" s="4"/>
      <c r="P178" s="4"/>
      <c r="Q178" s="4"/>
      <c r="R178" s="4"/>
      <c r="S178" s="4"/>
      <c r="T178" s="4"/>
      <c r="U178" s="4"/>
      <c r="V178" s="4"/>
      <c r="W178" s="4"/>
      <c r="X178" s="79"/>
      <c r="Y178" s="4"/>
      <c r="Z178" s="4"/>
      <c r="AA178" s="4"/>
      <c r="AB178" s="4"/>
      <c r="AC178" s="4"/>
      <c r="AD178" s="4"/>
      <c r="AE178" s="4"/>
      <c r="AF178" s="4"/>
      <c r="AG178" s="4"/>
      <c r="AH178" s="157"/>
      <c r="AI178" s="157"/>
      <c r="AJ178" s="157"/>
      <c r="AK178" s="157"/>
      <c r="AL178" s="157"/>
      <c r="AM178" s="157"/>
      <c r="AN178" s="145"/>
      <c r="AO178" s="145"/>
      <c r="AP178" s="145"/>
      <c r="AQ178" s="145"/>
      <c r="AR178" s="145"/>
      <c r="AS178" s="145"/>
      <c r="AT178" s="145"/>
      <c r="AU178" s="145"/>
      <c r="AV178" s="145"/>
      <c r="AW178" s="145"/>
      <c r="AX178" s="145"/>
      <c r="AY178" s="145"/>
      <c r="AZ178" s="145"/>
      <c r="BA178" s="145"/>
      <c r="BB178" s="145"/>
      <c r="BC178" s="145"/>
      <c r="BD178" s="145"/>
      <c r="BE178" s="145"/>
      <c r="BF178" s="145"/>
      <c r="BG178" s="145"/>
      <c r="BH178" s="145"/>
      <c r="BI178" s="145"/>
      <c r="BJ178" s="145"/>
      <c r="BK178" s="145"/>
      <c r="BL178" s="145"/>
      <c r="BM178" s="145"/>
      <c r="BN178" s="145"/>
      <c r="BO178" s="145"/>
      <c r="BP178" s="145"/>
      <c r="BQ178" s="145"/>
      <c r="BR178" s="145"/>
      <c r="BS178" s="145"/>
      <c r="BT178" s="145"/>
      <c r="BU178" s="145"/>
      <c r="BV178" s="145"/>
      <c r="BW178" s="145"/>
      <c r="BX178" s="145"/>
      <c r="BY178" s="145"/>
      <c r="BZ178" s="145"/>
      <c r="CA178" s="145"/>
      <c r="CB178" s="145"/>
      <c r="CC178" s="145"/>
      <c r="CD178" s="145"/>
    </row>
    <row r="179" spans="1:82" s="3" customFormat="1" x14ac:dyDescent="0.2">
      <c r="A179" s="145"/>
      <c r="L179" s="4"/>
      <c r="M179" s="4"/>
      <c r="N179" s="4"/>
      <c r="O179" s="4"/>
      <c r="P179" s="4"/>
      <c r="Q179" s="4"/>
      <c r="R179" s="4"/>
      <c r="S179" s="4"/>
      <c r="T179" s="4"/>
      <c r="U179" s="4"/>
      <c r="V179" s="4"/>
      <c r="W179" s="4"/>
      <c r="X179" s="79"/>
      <c r="Y179" s="4"/>
      <c r="Z179" s="4"/>
      <c r="AA179" s="4"/>
      <c r="AB179" s="4"/>
      <c r="AC179" s="4"/>
      <c r="AD179" s="4"/>
      <c r="AE179" s="4"/>
      <c r="AF179" s="4"/>
      <c r="AG179" s="4"/>
      <c r="AH179" s="157"/>
      <c r="AI179" s="157"/>
      <c r="AJ179" s="157"/>
      <c r="AK179" s="157"/>
      <c r="AL179" s="157"/>
      <c r="AM179" s="157"/>
      <c r="AN179" s="145"/>
      <c r="AO179" s="145"/>
      <c r="AP179" s="145"/>
      <c r="AQ179" s="145"/>
      <c r="AR179" s="145"/>
      <c r="AS179" s="145"/>
      <c r="AT179" s="145"/>
      <c r="AU179" s="145"/>
      <c r="AV179" s="145"/>
      <c r="AW179" s="145"/>
      <c r="AX179" s="145"/>
      <c r="AY179" s="145"/>
      <c r="AZ179" s="145"/>
      <c r="BA179" s="145"/>
      <c r="BB179" s="145"/>
      <c r="BC179" s="145"/>
      <c r="BD179" s="145"/>
      <c r="BE179" s="145"/>
      <c r="BF179" s="145"/>
      <c r="BG179" s="145"/>
      <c r="BH179" s="145"/>
      <c r="BI179" s="145"/>
      <c r="BJ179" s="145"/>
      <c r="BK179" s="145"/>
      <c r="BL179" s="145"/>
      <c r="BM179" s="145"/>
      <c r="BN179" s="145"/>
      <c r="BO179" s="145"/>
      <c r="BP179" s="145"/>
      <c r="BQ179" s="145"/>
      <c r="BR179" s="145"/>
      <c r="BS179" s="145"/>
      <c r="BT179" s="145"/>
      <c r="BU179" s="145"/>
      <c r="BV179" s="145"/>
      <c r="BW179" s="145"/>
      <c r="BX179" s="145"/>
      <c r="BY179" s="145"/>
      <c r="BZ179" s="145"/>
      <c r="CA179" s="145"/>
      <c r="CB179" s="145"/>
      <c r="CC179" s="145"/>
      <c r="CD179" s="145"/>
    </row>
    <row r="180" spans="1:82" s="3" customFormat="1" x14ac:dyDescent="0.2">
      <c r="A180" s="145"/>
      <c r="L180" s="4"/>
      <c r="M180" s="4"/>
      <c r="N180" s="4"/>
      <c r="O180" s="4"/>
      <c r="P180" s="4"/>
      <c r="Q180" s="4"/>
      <c r="R180" s="4"/>
      <c r="S180" s="4"/>
      <c r="T180" s="4"/>
      <c r="U180" s="4"/>
      <c r="V180" s="4"/>
      <c r="W180" s="4"/>
      <c r="X180" s="79"/>
      <c r="Y180" s="4"/>
      <c r="Z180" s="4"/>
      <c r="AA180" s="4"/>
      <c r="AB180" s="4"/>
      <c r="AC180" s="4"/>
      <c r="AD180" s="4"/>
      <c r="AE180" s="4"/>
      <c r="AF180" s="4"/>
      <c r="AG180" s="4"/>
      <c r="AH180" s="157"/>
      <c r="AI180" s="157"/>
      <c r="AJ180" s="157"/>
      <c r="AK180" s="157"/>
      <c r="AL180" s="157"/>
      <c r="AM180" s="157"/>
      <c r="AN180" s="145"/>
      <c r="AO180" s="145"/>
      <c r="AP180" s="145"/>
      <c r="AQ180" s="145"/>
      <c r="AR180" s="145"/>
      <c r="AS180" s="145"/>
      <c r="AT180" s="145"/>
      <c r="AU180" s="145"/>
      <c r="AV180" s="145"/>
      <c r="AW180" s="145"/>
      <c r="AX180" s="145"/>
      <c r="AY180" s="145"/>
      <c r="AZ180" s="145"/>
      <c r="BA180" s="145"/>
      <c r="BB180" s="145"/>
      <c r="BC180" s="145"/>
      <c r="BD180" s="145"/>
      <c r="BE180" s="145"/>
      <c r="BF180" s="145"/>
      <c r="BG180" s="145"/>
      <c r="BH180" s="145"/>
      <c r="BI180" s="145"/>
      <c r="BJ180" s="145"/>
      <c r="BK180" s="145"/>
      <c r="BL180" s="145"/>
      <c r="BM180" s="145"/>
      <c r="BN180" s="145"/>
      <c r="BO180" s="145"/>
      <c r="BP180" s="145"/>
      <c r="BQ180" s="145"/>
      <c r="BR180" s="145"/>
      <c r="BS180" s="145"/>
      <c r="BT180" s="145"/>
      <c r="BU180" s="145"/>
      <c r="BV180" s="145"/>
      <c r="BW180" s="145"/>
      <c r="BX180" s="145"/>
      <c r="BY180" s="145"/>
      <c r="BZ180" s="145"/>
      <c r="CA180" s="145"/>
      <c r="CB180" s="145"/>
      <c r="CC180" s="145"/>
      <c r="CD180" s="145"/>
    </row>
    <row r="181" spans="1:82" s="3" customFormat="1" x14ac:dyDescent="0.2">
      <c r="A181" s="145"/>
      <c r="L181" s="4"/>
      <c r="M181" s="4"/>
      <c r="N181" s="4"/>
      <c r="O181" s="4"/>
      <c r="P181" s="4"/>
      <c r="Q181" s="4"/>
      <c r="R181" s="4"/>
      <c r="S181" s="4"/>
      <c r="T181" s="4"/>
      <c r="U181" s="4"/>
      <c r="V181" s="4"/>
      <c r="W181" s="4"/>
      <c r="X181" s="79"/>
      <c r="Y181" s="4"/>
      <c r="Z181" s="4"/>
      <c r="AA181" s="4"/>
      <c r="AB181" s="4"/>
      <c r="AC181" s="4"/>
      <c r="AD181" s="4"/>
      <c r="AE181" s="4"/>
      <c r="AF181" s="4"/>
      <c r="AG181" s="4"/>
      <c r="AH181" s="157"/>
      <c r="AI181" s="157"/>
      <c r="AJ181" s="157"/>
      <c r="AK181" s="157"/>
      <c r="AL181" s="157"/>
      <c r="AM181" s="157"/>
      <c r="AN181" s="145"/>
      <c r="AO181" s="145"/>
      <c r="AP181" s="145"/>
      <c r="AQ181" s="145"/>
      <c r="AR181" s="145"/>
      <c r="AS181" s="145"/>
      <c r="AT181" s="145"/>
      <c r="AU181" s="145"/>
      <c r="AV181" s="145"/>
      <c r="AW181" s="145"/>
      <c r="AX181" s="145"/>
      <c r="AY181" s="145"/>
      <c r="AZ181" s="145"/>
      <c r="BA181" s="145"/>
      <c r="BB181" s="145"/>
      <c r="BC181" s="145"/>
      <c r="BD181" s="145"/>
      <c r="BE181" s="145"/>
      <c r="BF181" s="145"/>
      <c r="BG181" s="145"/>
      <c r="BH181" s="145"/>
      <c r="BI181" s="145"/>
      <c r="BJ181" s="145"/>
      <c r="BK181" s="145"/>
      <c r="BL181" s="145"/>
      <c r="BM181" s="145"/>
      <c r="BN181" s="145"/>
      <c r="BO181" s="145"/>
      <c r="BP181" s="145"/>
      <c r="BQ181" s="145"/>
      <c r="BR181" s="145"/>
      <c r="BS181" s="145"/>
      <c r="BT181" s="145"/>
      <c r="BU181" s="145"/>
      <c r="BV181" s="145"/>
      <c r="BW181" s="145"/>
      <c r="BX181" s="145"/>
      <c r="BY181" s="145"/>
      <c r="BZ181" s="145"/>
      <c r="CA181" s="145"/>
      <c r="CB181" s="145"/>
      <c r="CC181" s="145"/>
      <c r="CD181" s="145"/>
    </row>
    <row r="182" spans="1:82" s="3" customFormat="1" x14ac:dyDescent="0.2">
      <c r="A182" s="145"/>
      <c r="L182" s="4"/>
      <c r="M182" s="4"/>
      <c r="N182" s="4"/>
      <c r="O182" s="4"/>
      <c r="P182" s="4"/>
      <c r="Q182" s="4"/>
      <c r="R182" s="4"/>
      <c r="S182" s="4"/>
      <c r="T182" s="4"/>
      <c r="U182" s="4"/>
      <c r="V182" s="4"/>
      <c r="W182" s="4"/>
      <c r="X182" s="79"/>
      <c r="Y182" s="4"/>
      <c r="Z182" s="4"/>
      <c r="AA182" s="4"/>
      <c r="AB182" s="4"/>
      <c r="AC182" s="4"/>
      <c r="AD182" s="4"/>
      <c r="AE182" s="4"/>
      <c r="AF182" s="4"/>
      <c r="AG182" s="4"/>
      <c r="AH182" s="157"/>
      <c r="AI182" s="157"/>
      <c r="AJ182" s="157"/>
      <c r="AK182" s="157"/>
      <c r="AL182" s="157"/>
      <c r="AM182" s="157"/>
      <c r="AN182" s="145"/>
      <c r="AO182" s="145"/>
      <c r="AP182" s="145"/>
      <c r="AQ182" s="145"/>
      <c r="AR182" s="145"/>
      <c r="AS182" s="145"/>
      <c r="AT182" s="145"/>
      <c r="AU182" s="145"/>
      <c r="AV182" s="145"/>
      <c r="AW182" s="145"/>
      <c r="AX182" s="145"/>
      <c r="AY182" s="145"/>
      <c r="AZ182" s="145"/>
      <c r="BA182" s="145"/>
      <c r="BB182" s="145"/>
      <c r="BC182" s="145"/>
      <c r="BD182" s="145"/>
      <c r="BE182" s="145"/>
      <c r="BF182" s="145"/>
      <c r="BG182" s="145"/>
      <c r="BH182" s="145"/>
      <c r="BI182" s="145"/>
      <c r="BJ182" s="145"/>
      <c r="BK182" s="145"/>
      <c r="BL182" s="145"/>
      <c r="BM182" s="145"/>
      <c r="BN182" s="145"/>
      <c r="BO182" s="145"/>
      <c r="BP182" s="145"/>
      <c r="BQ182" s="145"/>
      <c r="BR182" s="145"/>
      <c r="BS182" s="145"/>
      <c r="BT182" s="145"/>
      <c r="BU182" s="145"/>
      <c r="BV182" s="145"/>
      <c r="BW182" s="145"/>
      <c r="BX182" s="145"/>
      <c r="BY182" s="145"/>
      <c r="BZ182" s="145"/>
      <c r="CA182" s="145"/>
      <c r="CB182" s="145"/>
      <c r="CC182" s="145"/>
      <c r="CD182" s="145"/>
    </row>
    <row r="183" spans="1:82" s="3" customFormat="1" x14ac:dyDescent="0.2">
      <c r="A183" s="145"/>
      <c r="L183" s="4"/>
      <c r="M183" s="4"/>
      <c r="N183" s="4"/>
      <c r="O183" s="4"/>
      <c r="P183" s="4"/>
      <c r="Q183" s="4"/>
      <c r="R183" s="4"/>
      <c r="S183" s="4"/>
      <c r="T183" s="4"/>
      <c r="U183" s="4"/>
      <c r="V183" s="4"/>
      <c r="W183" s="4"/>
      <c r="X183" s="79"/>
      <c r="Y183" s="4"/>
      <c r="Z183" s="4"/>
      <c r="AA183" s="4"/>
      <c r="AB183" s="4"/>
      <c r="AC183" s="4"/>
      <c r="AD183" s="4"/>
      <c r="AE183" s="4"/>
      <c r="AF183" s="4"/>
      <c r="AG183" s="4"/>
      <c r="AH183" s="157"/>
      <c r="AI183" s="157"/>
      <c r="AJ183" s="157"/>
      <c r="AK183" s="157"/>
      <c r="AL183" s="157"/>
      <c r="AM183" s="157"/>
      <c r="AN183" s="145"/>
      <c r="AO183" s="145"/>
      <c r="AP183" s="145"/>
      <c r="AQ183" s="145"/>
      <c r="AR183" s="145"/>
      <c r="AS183" s="145"/>
      <c r="AT183" s="145"/>
      <c r="AU183" s="145"/>
      <c r="AV183" s="145"/>
      <c r="AW183" s="145"/>
      <c r="AX183" s="145"/>
      <c r="AY183" s="145"/>
      <c r="AZ183" s="145"/>
      <c r="BA183" s="145"/>
      <c r="BB183" s="145"/>
      <c r="BC183" s="145"/>
      <c r="BD183" s="145"/>
      <c r="BE183" s="145"/>
      <c r="BF183" s="145"/>
      <c r="BG183" s="145"/>
      <c r="BH183" s="145"/>
      <c r="BI183" s="145"/>
      <c r="BJ183" s="145"/>
      <c r="BK183" s="145"/>
      <c r="BL183" s="145"/>
      <c r="BM183" s="145"/>
      <c r="BN183" s="145"/>
      <c r="BO183" s="145"/>
      <c r="BP183" s="145"/>
      <c r="BQ183" s="145"/>
      <c r="BR183" s="145"/>
      <c r="BS183" s="145"/>
      <c r="BT183" s="145"/>
      <c r="BU183" s="145"/>
      <c r="BV183" s="145"/>
      <c r="BW183" s="145"/>
      <c r="BX183" s="145"/>
      <c r="BY183" s="145"/>
      <c r="BZ183" s="145"/>
      <c r="CA183" s="145"/>
      <c r="CB183" s="145"/>
      <c r="CC183" s="145"/>
      <c r="CD183" s="145"/>
    </row>
    <row r="184" spans="1:82" s="3" customFormat="1" x14ac:dyDescent="0.2">
      <c r="A184" s="145"/>
      <c r="L184" s="4"/>
      <c r="M184" s="4"/>
      <c r="N184" s="4"/>
      <c r="O184" s="4"/>
      <c r="P184" s="4"/>
      <c r="Q184" s="4"/>
      <c r="R184" s="4"/>
      <c r="S184" s="4"/>
      <c r="T184" s="4"/>
      <c r="U184" s="4"/>
      <c r="V184" s="4"/>
      <c r="W184" s="4"/>
      <c r="X184" s="79"/>
      <c r="Y184" s="4"/>
      <c r="Z184" s="4"/>
      <c r="AA184" s="4"/>
      <c r="AB184" s="4"/>
      <c r="AC184" s="4"/>
      <c r="AD184" s="4"/>
      <c r="AE184" s="4"/>
      <c r="AF184" s="4"/>
      <c r="AG184" s="4"/>
      <c r="AH184" s="157"/>
      <c r="AI184" s="157"/>
      <c r="AJ184" s="157"/>
      <c r="AK184" s="157"/>
      <c r="AL184" s="157"/>
      <c r="AM184" s="157"/>
      <c r="AN184" s="145"/>
      <c r="AO184" s="145"/>
      <c r="AP184" s="145"/>
      <c r="AQ184" s="145"/>
      <c r="AR184" s="145"/>
      <c r="AS184" s="145"/>
      <c r="AT184" s="145"/>
      <c r="AU184" s="145"/>
      <c r="AV184" s="145"/>
      <c r="AW184" s="145"/>
      <c r="AX184" s="145"/>
      <c r="AY184" s="145"/>
      <c r="AZ184" s="145"/>
      <c r="BA184" s="145"/>
      <c r="BB184" s="145"/>
      <c r="BC184" s="145"/>
      <c r="BD184" s="145"/>
      <c r="BE184" s="145"/>
      <c r="BF184" s="145"/>
      <c r="BG184" s="145"/>
      <c r="BH184" s="145"/>
      <c r="BI184" s="145"/>
      <c r="BJ184" s="145"/>
      <c r="BK184" s="145"/>
      <c r="BL184" s="145"/>
      <c r="BM184" s="145"/>
      <c r="BN184" s="145"/>
      <c r="BO184" s="145"/>
      <c r="BP184" s="145"/>
      <c r="BQ184" s="145"/>
      <c r="BR184" s="145"/>
      <c r="BS184" s="145"/>
      <c r="BT184" s="145"/>
      <c r="BU184" s="145"/>
      <c r="BV184" s="145"/>
      <c r="BW184" s="145"/>
      <c r="BX184" s="145"/>
      <c r="BY184" s="145"/>
      <c r="BZ184" s="145"/>
      <c r="CA184" s="145"/>
      <c r="CB184" s="145"/>
      <c r="CC184" s="145"/>
      <c r="CD184" s="145"/>
    </row>
    <row r="185" spans="1:82" s="3" customFormat="1" x14ac:dyDescent="0.2">
      <c r="A185" s="145"/>
      <c r="L185" s="4"/>
      <c r="M185" s="4"/>
      <c r="N185" s="4"/>
      <c r="O185" s="4"/>
      <c r="P185" s="4"/>
      <c r="Q185" s="4"/>
      <c r="R185" s="4"/>
      <c r="S185" s="4"/>
      <c r="T185" s="4"/>
      <c r="U185" s="4"/>
      <c r="V185" s="4"/>
      <c r="W185" s="4"/>
      <c r="X185" s="79"/>
      <c r="Y185" s="4"/>
      <c r="Z185" s="4"/>
      <c r="AA185" s="4"/>
      <c r="AB185" s="4"/>
      <c r="AC185" s="4"/>
      <c r="AD185" s="4"/>
      <c r="AE185" s="4"/>
      <c r="AF185" s="4"/>
      <c r="AG185" s="4"/>
      <c r="AH185" s="157"/>
      <c r="AI185" s="157"/>
      <c r="AJ185" s="157"/>
      <c r="AK185" s="157"/>
      <c r="AL185" s="157"/>
      <c r="AM185" s="157"/>
      <c r="AN185" s="145"/>
      <c r="AO185" s="145"/>
      <c r="AP185" s="145"/>
      <c r="AQ185" s="145"/>
      <c r="AR185" s="145"/>
      <c r="AS185" s="145"/>
      <c r="AT185" s="145"/>
      <c r="AU185" s="145"/>
      <c r="AV185" s="145"/>
      <c r="AW185" s="145"/>
      <c r="AX185" s="145"/>
      <c r="AY185" s="145"/>
      <c r="AZ185" s="145"/>
      <c r="BA185" s="145"/>
      <c r="BB185" s="145"/>
      <c r="BC185" s="145"/>
      <c r="BD185" s="145"/>
      <c r="BE185" s="145"/>
      <c r="BF185" s="145"/>
      <c r="BG185" s="145"/>
      <c r="BH185" s="145"/>
      <c r="BI185" s="145"/>
      <c r="BJ185" s="145"/>
      <c r="BK185" s="145"/>
      <c r="BL185" s="145"/>
      <c r="BM185" s="145"/>
      <c r="BN185" s="145"/>
      <c r="BO185" s="145"/>
      <c r="BP185" s="145"/>
      <c r="BQ185" s="145"/>
      <c r="BR185" s="145"/>
      <c r="BS185" s="145"/>
      <c r="BT185" s="145"/>
      <c r="BU185" s="145"/>
      <c r="BV185" s="145"/>
      <c r="BW185" s="145"/>
      <c r="BX185" s="145"/>
      <c r="BY185" s="145"/>
      <c r="BZ185" s="145"/>
      <c r="CA185" s="145"/>
      <c r="CB185" s="145"/>
      <c r="CC185" s="145"/>
      <c r="CD185" s="145"/>
    </row>
    <row r="186" spans="1:82" s="3" customFormat="1" x14ac:dyDescent="0.2">
      <c r="A186" s="145"/>
      <c r="L186" s="4"/>
      <c r="M186" s="4"/>
      <c r="N186" s="4"/>
      <c r="O186" s="4"/>
      <c r="P186" s="4"/>
      <c r="Q186" s="4"/>
      <c r="R186" s="4"/>
      <c r="S186" s="4"/>
      <c r="T186" s="4"/>
      <c r="U186" s="4"/>
      <c r="V186" s="4"/>
      <c r="W186" s="4"/>
      <c r="X186" s="79"/>
      <c r="Y186" s="4"/>
      <c r="Z186" s="4"/>
      <c r="AA186" s="4"/>
      <c r="AB186" s="4"/>
      <c r="AC186" s="4"/>
      <c r="AD186" s="4"/>
      <c r="AE186" s="4"/>
      <c r="AF186" s="4"/>
      <c r="AG186" s="4"/>
      <c r="AH186" s="157"/>
      <c r="AI186" s="157"/>
      <c r="AJ186" s="157"/>
      <c r="AK186" s="157"/>
      <c r="AL186" s="157"/>
      <c r="AM186" s="157"/>
      <c r="AN186" s="145"/>
      <c r="AO186" s="145"/>
      <c r="AP186" s="145"/>
      <c r="AQ186" s="145"/>
      <c r="AR186" s="145"/>
      <c r="AS186" s="145"/>
      <c r="AT186" s="145"/>
      <c r="AU186" s="145"/>
      <c r="AV186" s="145"/>
      <c r="AW186" s="145"/>
      <c r="AX186" s="145"/>
      <c r="AY186" s="145"/>
      <c r="AZ186" s="145"/>
      <c r="BA186" s="145"/>
      <c r="BB186" s="145"/>
      <c r="BC186" s="145"/>
      <c r="BD186" s="145"/>
      <c r="BE186" s="145"/>
      <c r="BF186" s="145"/>
      <c r="BG186" s="145"/>
      <c r="BH186" s="145"/>
      <c r="BI186" s="145"/>
      <c r="BJ186" s="145"/>
      <c r="BK186" s="145"/>
      <c r="BL186" s="145"/>
      <c r="BM186" s="145"/>
      <c r="BN186" s="145"/>
      <c r="BO186" s="145"/>
      <c r="BP186" s="145"/>
      <c r="BQ186" s="145"/>
      <c r="BR186" s="145"/>
      <c r="BS186" s="145"/>
      <c r="BT186" s="145"/>
      <c r="BU186" s="145"/>
      <c r="BV186" s="145"/>
      <c r="BW186" s="145"/>
      <c r="BX186" s="145"/>
      <c r="BY186" s="145"/>
      <c r="BZ186" s="145"/>
      <c r="CA186" s="145"/>
      <c r="CB186" s="145"/>
      <c r="CC186" s="145"/>
      <c r="CD186" s="145"/>
    </row>
    <row r="187" spans="1:82" s="3" customFormat="1" x14ac:dyDescent="0.2">
      <c r="A187" s="145"/>
      <c r="L187" s="4"/>
      <c r="M187" s="4"/>
      <c r="N187" s="4"/>
      <c r="O187" s="4"/>
      <c r="P187" s="4"/>
      <c r="Q187" s="4"/>
      <c r="R187" s="4"/>
      <c r="S187" s="4"/>
      <c r="T187" s="4"/>
      <c r="U187" s="4"/>
      <c r="V187" s="4"/>
      <c r="W187" s="4"/>
      <c r="X187" s="79"/>
      <c r="Y187" s="4"/>
      <c r="Z187" s="4"/>
      <c r="AA187" s="4"/>
      <c r="AB187" s="4"/>
      <c r="AC187" s="4"/>
      <c r="AD187" s="4"/>
      <c r="AE187" s="4"/>
      <c r="AF187" s="4"/>
      <c r="AG187" s="4"/>
      <c r="AH187" s="157"/>
      <c r="AI187" s="157"/>
      <c r="AJ187" s="157"/>
      <c r="AK187" s="157"/>
      <c r="AL187" s="157"/>
      <c r="AM187" s="157"/>
      <c r="AN187" s="145"/>
      <c r="AO187" s="145"/>
      <c r="AP187" s="145"/>
      <c r="AQ187" s="145"/>
      <c r="AR187" s="145"/>
      <c r="AS187" s="145"/>
      <c r="AT187" s="145"/>
      <c r="AU187" s="145"/>
      <c r="AV187" s="145"/>
      <c r="AW187" s="145"/>
      <c r="AX187" s="145"/>
      <c r="AY187" s="145"/>
      <c r="AZ187" s="145"/>
      <c r="BA187" s="145"/>
      <c r="BB187" s="145"/>
      <c r="BC187" s="145"/>
      <c r="BD187" s="145"/>
      <c r="BE187" s="145"/>
      <c r="BF187" s="145"/>
      <c r="BG187" s="145"/>
      <c r="BH187" s="145"/>
      <c r="BI187" s="145"/>
      <c r="BJ187" s="145"/>
      <c r="BK187" s="145"/>
      <c r="BL187" s="145"/>
      <c r="BM187" s="145"/>
      <c r="BN187" s="145"/>
      <c r="BO187" s="145"/>
      <c r="BP187" s="145"/>
      <c r="BQ187" s="145"/>
      <c r="BR187" s="145"/>
      <c r="BS187" s="145"/>
      <c r="BT187" s="145"/>
      <c r="BU187" s="145"/>
      <c r="BV187" s="145"/>
      <c r="BW187" s="145"/>
      <c r="BX187" s="145"/>
      <c r="BY187" s="145"/>
      <c r="BZ187" s="145"/>
      <c r="CA187" s="145"/>
      <c r="CB187" s="145"/>
      <c r="CC187" s="145"/>
      <c r="CD187" s="145"/>
    </row>
    <row r="188" spans="1:82" s="3" customFormat="1" x14ac:dyDescent="0.2">
      <c r="A188" s="145"/>
      <c r="L188" s="4"/>
      <c r="M188" s="4"/>
      <c r="N188" s="4"/>
      <c r="O188" s="4"/>
      <c r="P188" s="4"/>
      <c r="Q188" s="4"/>
      <c r="R188" s="4"/>
      <c r="S188" s="4"/>
      <c r="T188" s="4"/>
      <c r="U188" s="4"/>
      <c r="V188" s="4"/>
      <c r="W188" s="4"/>
      <c r="X188" s="79"/>
      <c r="Y188" s="4"/>
      <c r="Z188" s="4"/>
      <c r="AA188" s="4"/>
      <c r="AB188" s="4"/>
      <c r="AC188" s="4"/>
      <c r="AD188" s="4"/>
      <c r="AE188" s="4"/>
      <c r="AF188" s="4"/>
      <c r="AG188" s="4"/>
      <c r="AH188" s="157"/>
      <c r="AI188" s="157"/>
      <c r="AJ188" s="157"/>
      <c r="AK188" s="157"/>
      <c r="AL188" s="157"/>
      <c r="AM188" s="157"/>
      <c r="AN188" s="145"/>
      <c r="AO188" s="145"/>
      <c r="AP188" s="145"/>
      <c r="AQ188" s="145"/>
      <c r="AR188" s="145"/>
      <c r="AS188" s="145"/>
      <c r="AT188" s="145"/>
      <c r="AU188" s="145"/>
      <c r="AV188" s="145"/>
      <c r="AW188" s="145"/>
      <c r="AX188" s="145"/>
      <c r="AY188" s="145"/>
      <c r="AZ188" s="145"/>
      <c r="BA188" s="145"/>
      <c r="BB188" s="145"/>
      <c r="BC188" s="145"/>
      <c r="BD188" s="145"/>
      <c r="BE188" s="145"/>
      <c r="BF188" s="145"/>
      <c r="BG188" s="145"/>
      <c r="BH188" s="145"/>
      <c r="BI188" s="145"/>
      <c r="BJ188" s="145"/>
      <c r="BK188" s="145"/>
      <c r="BL188" s="145"/>
      <c r="BM188" s="145"/>
      <c r="BN188" s="145"/>
      <c r="BO188" s="145"/>
      <c r="BP188" s="145"/>
      <c r="BQ188" s="145"/>
      <c r="BR188" s="145"/>
      <c r="BS188" s="145"/>
      <c r="BT188" s="145"/>
      <c r="BU188" s="145"/>
      <c r="BV188" s="145"/>
      <c r="BW188" s="145"/>
      <c r="BX188" s="145"/>
      <c r="BY188" s="145"/>
      <c r="BZ188" s="145"/>
      <c r="CA188" s="145"/>
      <c r="CB188" s="145"/>
      <c r="CC188" s="145"/>
      <c r="CD188" s="145"/>
    </row>
    <row r="189" spans="1:82" s="3" customFormat="1" x14ac:dyDescent="0.2">
      <c r="A189" s="145"/>
      <c r="L189" s="4"/>
      <c r="M189" s="4"/>
      <c r="N189" s="4"/>
      <c r="O189" s="4"/>
      <c r="P189" s="4"/>
      <c r="Q189" s="4"/>
      <c r="R189" s="4"/>
      <c r="S189" s="4"/>
      <c r="T189" s="4"/>
      <c r="U189" s="4"/>
      <c r="V189" s="4"/>
      <c r="W189" s="4"/>
      <c r="X189" s="79"/>
      <c r="Y189" s="4"/>
      <c r="Z189" s="4"/>
      <c r="AA189" s="4"/>
      <c r="AB189" s="4"/>
      <c r="AC189" s="4"/>
      <c r="AD189" s="4"/>
      <c r="AE189" s="4"/>
      <c r="AF189" s="4"/>
      <c r="AG189" s="4"/>
      <c r="AH189" s="157"/>
      <c r="AI189" s="157"/>
      <c r="AJ189" s="157"/>
      <c r="AK189" s="157"/>
      <c r="AL189" s="157"/>
      <c r="AM189" s="157"/>
      <c r="AN189" s="145"/>
      <c r="AO189" s="145"/>
      <c r="AP189" s="145"/>
      <c r="AQ189" s="145"/>
      <c r="AR189" s="145"/>
      <c r="AS189" s="145"/>
      <c r="AT189" s="145"/>
      <c r="AU189" s="145"/>
      <c r="AV189" s="145"/>
      <c r="AW189" s="145"/>
      <c r="AX189" s="145"/>
      <c r="AY189" s="145"/>
      <c r="AZ189" s="145"/>
      <c r="BA189" s="145"/>
      <c r="BB189" s="145"/>
      <c r="BC189" s="145"/>
      <c r="BD189" s="145"/>
      <c r="BE189" s="145"/>
      <c r="BF189" s="145"/>
      <c r="BG189" s="145"/>
      <c r="BH189" s="145"/>
      <c r="BI189" s="145"/>
      <c r="BJ189" s="145"/>
      <c r="BK189" s="145"/>
      <c r="BL189" s="145"/>
      <c r="BM189" s="145"/>
      <c r="BN189" s="145"/>
      <c r="BO189" s="145"/>
      <c r="BP189" s="145"/>
      <c r="BQ189" s="145"/>
      <c r="BR189" s="145"/>
      <c r="BS189" s="145"/>
      <c r="BT189" s="145"/>
      <c r="BU189" s="145"/>
      <c r="BV189" s="145"/>
      <c r="BW189" s="145"/>
      <c r="BX189" s="145"/>
      <c r="BY189" s="145"/>
      <c r="BZ189" s="145"/>
      <c r="CA189" s="145"/>
      <c r="CB189" s="145"/>
      <c r="CC189" s="145"/>
      <c r="CD189" s="145"/>
    </row>
    <row r="190" spans="1:82" s="3" customFormat="1" x14ac:dyDescent="0.2">
      <c r="A190" s="145"/>
      <c r="L190" s="4"/>
      <c r="M190" s="4"/>
      <c r="N190" s="4"/>
      <c r="O190" s="4"/>
      <c r="P190" s="4"/>
      <c r="Q190" s="4"/>
      <c r="R190" s="4"/>
      <c r="S190" s="4"/>
      <c r="T190" s="4"/>
      <c r="U190" s="4"/>
      <c r="V190" s="4"/>
      <c r="W190" s="4"/>
      <c r="X190" s="79"/>
      <c r="Y190" s="4"/>
      <c r="Z190" s="4"/>
      <c r="AA190" s="4"/>
      <c r="AB190" s="4"/>
      <c r="AC190" s="4"/>
      <c r="AD190" s="4"/>
      <c r="AE190" s="4"/>
      <c r="AF190" s="4"/>
      <c r="AG190" s="4"/>
      <c r="AH190" s="157"/>
      <c r="AI190" s="157"/>
      <c r="AJ190" s="157"/>
      <c r="AK190" s="157"/>
      <c r="AL190" s="157"/>
      <c r="AM190" s="157"/>
      <c r="AN190" s="145"/>
      <c r="AO190" s="145"/>
      <c r="AP190" s="145"/>
      <c r="AQ190" s="145"/>
      <c r="AR190" s="145"/>
      <c r="AS190" s="145"/>
      <c r="AT190" s="145"/>
      <c r="AU190" s="145"/>
      <c r="AV190" s="145"/>
      <c r="AW190" s="145"/>
      <c r="AX190" s="145"/>
      <c r="AY190" s="145"/>
      <c r="AZ190" s="145"/>
      <c r="BA190" s="145"/>
      <c r="BB190" s="145"/>
      <c r="BC190" s="145"/>
      <c r="BD190" s="145"/>
      <c r="BE190" s="145"/>
      <c r="BF190" s="145"/>
      <c r="BG190" s="145"/>
      <c r="BH190" s="145"/>
      <c r="BI190" s="145"/>
      <c r="BJ190" s="145"/>
      <c r="BK190" s="145"/>
      <c r="BL190" s="145"/>
      <c r="BM190" s="145"/>
      <c r="BN190" s="145"/>
      <c r="BO190" s="145"/>
      <c r="BP190" s="145"/>
      <c r="BQ190" s="145"/>
      <c r="BR190" s="145"/>
      <c r="BS190" s="145"/>
      <c r="BT190" s="145"/>
      <c r="BU190" s="145"/>
      <c r="BV190" s="145"/>
      <c r="BW190" s="145"/>
      <c r="BX190" s="145"/>
      <c r="BY190" s="145"/>
      <c r="BZ190" s="145"/>
      <c r="CA190" s="145"/>
      <c r="CB190" s="145"/>
      <c r="CC190" s="145"/>
      <c r="CD190" s="145"/>
    </row>
    <row r="191" spans="1:82" s="3" customFormat="1" x14ac:dyDescent="0.2">
      <c r="A191" s="145"/>
      <c r="L191" s="4"/>
      <c r="M191" s="4"/>
      <c r="N191" s="4"/>
      <c r="O191" s="4"/>
      <c r="P191" s="4"/>
      <c r="Q191" s="4"/>
      <c r="R191" s="4"/>
      <c r="S191" s="4"/>
      <c r="T191" s="4"/>
      <c r="U191" s="4"/>
      <c r="V191" s="4"/>
      <c r="W191" s="4"/>
      <c r="X191" s="79"/>
      <c r="Y191" s="4"/>
      <c r="Z191" s="4"/>
      <c r="AA191" s="4"/>
      <c r="AB191" s="4"/>
      <c r="AC191" s="4"/>
      <c r="AD191" s="4"/>
      <c r="AE191" s="4"/>
      <c r="AF191" s="4"/>
      <c r="AG191" s="4"/>
      <c r="AH191" s="157"/>
      <c r="AI191" s="157"/>
      <c r="AJ191" s="157"/>
      <c r="AK191" s="157"/>
      <c r="AL191" s="157"/>
      <c r="AM191" s="157"/>
      <c r="AN191" s="145"/>
      <c r="AO191" s="145"/>
      <c r="AP191" s="145"/>
      <c r="AQ191" s="145"/>
      <c r="AR191" s="145"/>
      <c r="AS191" s="145"/>
      <c r="AT191" s="145"/>
      <c r="AU191" s="145"/>
      <c r="AV191" s="145"/>
      <c r="AW191" s="145"/>
      <c r="AX191" s="145"/>
      <c r="AY191" s="145"/>
      <c r="AZ191" s="145"/>
      <c r="BA191" s="145"/>
      <c r="BB191" s="145"/>
      <c r="BC191" s="145"/>
      <c r="BD191" s="145"/>
      <c r="BE191" s="145"/>
      <c r="BF191" s="145"/>
      <c r="BG191" s="145"/>
      <c r="BH191" s="145"/>
      <c r="BI191" s="145"/>
      <c r="BJ191" s="145"/>
      <c r="BK191" s="145"/>
      <c r="BL191" s="145"/>
      <c r="BM191" s="145"/>
      <c r="BN191" s="145"/>
      <c r="BO191" s="145"/>
      <c r="BP191" s="145"/>
      <c r="BQ191" s="145"/>
      <c r="BR191" s="145"/>
      <c r="BS191" s="145"/>
      <c r="BT191" s="145"/>
      <c r="BU191" s="145"/>
      <c r="BV191" s="145"/>
      <c r="BW191" s="145"/>
      <c r="BX191" s="145"/>
      <c r="BY191" s="145"/>
      <c r="BZ191" s="145"/>
      <c r="CA191" s="145"/>
      <c r="CB191" s="145"/>
      <c r="CC191" s="145"/>
      <c r="CD191" s="145"/>
    </row>
    <row r="192" spans="1:82" s="3" customFormat="1" x14ac:dyDescent="0.2">
      <c r="A192" s="145"/>
      <c r="L192" s="4"/>
      <c r="M192" s="4"/>
      <c r="N192" s="4"/>
      <c r="O192" s="4"/>
      <c r="P192" s="4"/>
      <c r="Q192" s="4"/>
      <c r="R192" s="4"/>
      <c r="S192" s="4"/>
      <c r="T192" s="4"/>
      <c r="U192" s="4"/>
      <c r="V192" s="4"/>
      <c r="W192" s="4"/>
      <c r="X192" s="79"/>
      <c r="Y192" s="4"/>
      <c r="Z192" s="4"/>
      <c r="AA192" s="4"/>
      <c r="AB192" s="4"/>
      <c r="AC192" s="4"/>
      <c r="AD192" s="4"/>
      <c r="AE192" s="4"/>
      <c r="AF192" s="4"/>
      <c r="AG192" s="4"/>
      <c r="AH192" s="157"/>
      <c r="AI192" s="157"/>
      <c r="AJ192" s="157"/>
      <c r="AK192" s="157"/>
      <c r="AL192" s="157"/>
      <c r="AM192" s="157"/>
      <c r="AN192" s="145"/>
      <c r="AO192" s="145"/>
      <c r="AP192" s="145"/>
      <c r="AQ192" s="145"/>
      <c r="AR192" s="145"/>
      <c r="AS192" s="145"/>
      <c r="AT192" s="145"/>
      <c r="AU192" s="145"/>
      <c r="AV192" s="145"/>
      <c r="AW192" s="145"/>
      <c r="AX192" s="145"/>
      <c r="AY192" s="145"/>
      <c r="AZ192" s="145"/>
      <c r="BA192" s="145"/>
      <c r="BB192" s="145"/>
      <c r="BC192" s="145"/>
      <c r="BD192" s="145"/>
      <c r="BE192" s="145"/>
      <c r="BF192" s="145"/>
      <c r="BG192" s="145"/>
      <c r="BH192" s="145"/>
      <c r="BI192" s="145"/>
      <c r="BJ192" s="145"/>
      <c r="BK192" s="145"/>
      <c r="BL192" s="145"/>
      <c r="BM192" s="145"/>
      <c r="BN192" s="145"/>
      <c r="BO192" s="145"/>
      <c r="BP192" s="145"/>
      <c r="BQ192" s="145"/>
      <c r="BR192" s="145"/>
      <c r="BS192" s="145"/>
      <c r="BT192" s="145"/>
      <c r="BU192" s="145"/>
      <c r="BV192" s="145"/>
      <c r="BW192" s="145"/>
      <c r="BX192" s="145"/>
      <c r="BY192" s="145"/>
      <c r="BZ192" s="145"/>
      <c r="CA192" s="145"/>
      <c r="CB192" s="145"/>
      <c r="CC192" s="145"/>
      <c r="CD192" s="145"/>
    </row>
    <row r="193" spans="1:82" s="3" customFormat="1" x14ac:dyDescent="0.2">
      <c r="A193" s="145"/>
      <c r="L193" s="4"/>
      <c r="M193" s="4"/>
      <c r="N193" s="4"/>
      <c r="O193" s="4"/>
      <c r="P193" s="4"/>
      <c r="Q193" s="4"/>
      <c r="R193" s="4"/>
      <c r="S193" s="4"/>
      <c r="T193" s="4"/>
      <c r="U193" s="4"/>
      <c r="V193" s="4"/>
      <c r="W193" s="4"/>
      <c r="X193" s="79"/>
      <c r="Y193" s="4"/>
      <c r="Z193" s="4"/>
      <c r="AA193" s="4"/>
      <c r="AB193" s="4"/>
      <c r="AC193" s="4"/>
      <c r="AD193" s="4"/>
      <c r="AE193" s="4"/>
      <c r="AF193" s="4"/>
      <c r="AG193" s="4"/>
      <c r="AH193" s="157"/>
      <c r="AI193" s="157"/>
      <c r="AJ193" s="157"/>
      <c r="AK193" s="157"/>
      <c r="AL193" s="157"/>
      <c r="AM193" s="157"/>
      <c r="AN193" s="145"/>
      <c r="AO193" s="145"/>
      <c r="AP193" s="145"/>
      <c r="AQ193" s="145"/>
      <c r="AR193" s="145"/>
      <c r="AS193" s="145"/>
      <c r="AT193" s="145"/>
      <c r="AU193" s="145"/>
      <c r="AV193" s="145"/>
      <c r="AW193" s="145"/>
      <c r="AX193" s="145"/>
      <c r="AY193" s="145"/>
      <c r="AZ193" s="145"/>
      <c r="BA193" s="145"/>
      <c r="BB193" s="145"/>
      <c r="BC193" s="145"/>
      <c r="BD193" s="145"/>
      <c r="BE193" s="145"/>
      <c r="BF193" s="145"/>
      <c r="BG193" s="145"/>
      <c r="BH193" s="145"/>
      <c r="BI193" s="145"/>
      <c r="BJ193" s="145"/>
      <c r="BK193" s="145"/>
      <c r="BL193" s="145"/>
      <c r="BM193" s="145"/>
      <c r="BN193" s="145"/>
      <c r="BO193" s="145"/>
      <c r="BP193" s="145"/>
      <c r="BQ193" s="145"/>
      <c r="BR193" s="145"/>
      <c r="BS193" s="145"/>
      <c r="BT193" s="145"/>
      <c r="BU193" s="145"/>
      <c r="BV193" s="145"/>
      <c r="BW193" s="145"/>
      <c r="BX193" s="145"/>
      <c r="BY193" s="145"/>
      <c r="BZ193" s="145"/>
      <c r="CA193" s="145"/>
      <c r="CB193" s="145"/>
      <c r="CC193" s="145"/>
      <c r="CD193" s="145"/>
    </row>
    <row r="194" spans="1:82" s="3" customFormat="1" x14ac:dyDescent="0.2">
      <c r="A194" s="145"/>
      <c r="L194" s="4"/>
      <c r="M194" s="4"/>
      <c r="N194" s="4"/>
      <c r="O194" s="4"/>
      <c r="P194" s="4"/>
      <c r="Q194" s="4"/>
      <c r="R194" s="4"/>
      <c r="S194" s="4"/>
      <c r="T194" s="4"/>
      <c r="U194" s="4"/>
      <c r="V194" s="4"/>
      <c r="W194" s="4"/>
      <c r="X194" s="79"/>
      <c r="Y194" s="4"/>
      <c r="Z194" s="4"/>
      <c r="AA194" s="4"/>
      <c r="AB194" s="4"/>
      <c r="AC194" s="4"/>
      <c r="AD194" s="4"/>
      <c r="AE194" s="4"/>
      <c r="AF194" s="4"/>
      <c r="AG194" s="4"/>
      <c r="AH194" s="157"/>
      <c r="AI194" s="157"/>
      <c r="AJ194" s="157"/>
      <c r="AK194" s="157"/>
      <c r="AL194" s="157"/>
      <c r="AM194" s="157"/>
      <c r="AN194" s="145"/>
      <c r="AO194" s="145"/>
      <c r="AP194" s="145"/>
      <c r="AQ194" s="145"/>
      <c r="AR194" s="145"/>
      <c r="AS194" s="145"/>
      <c r="AT194" s="145"/>
      <c r="AU194" s="145"/>
      <c r="AV194" s="145"/>
      <c r="AW194" s="145"/>
      <c r="AX194" s="145"/>
      <c r="AY194" s="145"/>
      <c r="AZ194" s="145"/>
      <c r="BA194" s="145"/>
      <c r="BB194" s="145"/>
      <c r="BC194" s="145"/>
      <c r="BD194" s="145"/>
      <c r="BE194" s="145"/>
      <c r="BF194" s="145"/>
      <c r="BG194" s="145"/>
      <c r="BH194" s="145"/>
      <c r="BI194" s="145"/>
      <c r="BJ194" s="145"/>
      <c r="BK194" s="145"/>
      <c r="BL194" s="145"/>
      <c r="BM194" s="145"/>
      <c r="BN194" s="145"/>
      <c r="BO194" s="145"/>
      <c r="BP194" s="145"/>
      <c r="BQ194" s="145"/>
      <c r="BR194" s="145"/>
      <c r="BS194" s="145"/>
      <c r="BT194" s="145"/>
      <c r="BU194" s="145"/>
      <c r="BV194" s="145"/>
      <c r="BW194" s="145"/>
      <c r="BX194" s="145"/>
      <c r="BY194" s="145"/>
      <c r="BZ194" s="145"/>
      <c r="CA194" s="145"/>
      <c r="CB194" s="145"/>
      <c r="CC194" s="145"/>
      <c r="CD194" s="145"/>
    </row>
    <row r="195" spans="1:82" s="3" customFormat="1" x14ac:dyDescent="0.2">
      <c r="A195" s="145"/>
      <c r="L195" s="4"/>
      <c r="M195" s="4"/>
      <c r="N195" s="4"/>
      <c r="O195" s="4"/>
      <c r="P195" s="4"/>
      <c r="Q195" s="4"/>
      <c r="R195" s="4"/>
      <c r="S195" s="4"/>
      <c r="T195" s="4"/>
      <c r="U195" s="4"/>
      <c r="V195" s="4"/>
      <c r="W195" s="4"/>
      <c r="X195" s="79"/>
      <c r="Y195" s="4"/>
      <c r="Z195" s="4"/>
      <c r="AA195" s="4"/>
      <c r="AB195" s="4"/>
      <c r="AC195" s="4"/>
      <c r="AD195" s="4"/>
      <c r="AE195" s="4"/>
      <c r="AF195" s="4"/>
      <c r="AG195" s="4"/>
      <c r="AH195" s="157"/>
      <c r="AI195" s="157"/>
      <c r="AJ195" s="157"/>
      <c r="AK195" s="157"/>
      <c r="AL195" s="157"/>
      <c r="AM195" s="157"/>
      <c r="AN195" s="145"/>
      <c r="AO195" s="145"/>
      <c r="AP195" s="145"/>
      <c r="AQ195" s="145"/>
      <c r="AR195" s="145"/>
      <c r="AS195" s="145"/>
      <c r="AT195" s="145"/>
      <c r="AU195" s="145"/>
      <c r="AV195" s="145"/>
      <c r="AW195" s="145"/>
      <c r="AX195" s="145"/>
      <c r="AY195" s="145"/>
      <c r="AZ195" s="145"/>
      <c r="BA195" s="145"/>
      <c r="BB195" s="145"/>
      <c r="BC195" s="145"/>
      <c r="BD195" s="145"/>
      <c r="BE195" s="145"/>
      <c r="BF195" s="145"/>
      <c r="BG195" s="145"/>
      <c r="BH195" s="145"/>
      <c r="BI195" s="145"/>
      <c r="BJ195" s="145"/>
      <c r="BK195" s="145"/>
      <c r="BL195" s="145"/>
      <c r="BM195" s="145"/>
      <c r="BN195" s="145"/>
      <c r="BO195" s="145"/>
      <c r="BP195" s="145"/>
      <c r="BQ195" s="145"/>
      <c r="BR195" s="145"/>
      <c r="BS195" s="145"/>
      <c r="BT195" s="145"/>
      <c r="BU195" s="145"/>
      <c r="BV195" s="145"/>
      <c r="BW195" s="145"/>
      <c r="BX195" s="145"/>
      <c r="BY195" s="145"/>
      <c r="BZ195" s="145"/>
      <c r="CA195" s="145"/>
      <c r="CB195" s="145"/>
      <c r="CC195" s="145"/>
      <c r="CD195" s="145"/>
    </row>
    <row r="196" spans="1:82" s="3" customFormat="1" x14ac:dyDescent="0.2">
      <c r="A196" s="145"/>
      <c r="L196" s="4"/>
      <c r="M196" s="4"/>
      <c r="N196" s="4"/>
      <c r="O196" s="4"/>
      <c r="P196" s="4"/>
      <c r="Q196" s="4"/>
      <c r="R196" s="4"/>
      <c r="S196" s="4"/>
      <c r="T196" s="4"/>
      <c r="U196" s="4"/>
      <c r="V196" s="4"/>
      <c r="W196" s="4"/>
      <c r="X196" s="79"/>
      <c r="Y196" s="4"/>
      <c r="Z196" s="4"/>
      <c r="AA196" s="4"/>
      <c r="AB196" s="4"/>
      <c r="AC196" s="4"/>
      <c r="AD196" s="4"/>
      <c r="AE196" s="4"/>
      <c r="AF196" s="4"/>
      <c r="AG196" s="4"/>
      <c r="AH196" s="157"/>
      <c r="AI196" s="157"/>
      <c r="AJ196" s="157"/>
      <c r="AK196" s="157"/>
      <c r="AL196" s="157"/>
      <c r="AM196" s="157"/>
      <c r="AN196" s="145"/>
      <c r="AO196" s="145"/>
      <c r="AP196" s="145"/>
      <c r="AQ196" s="145"/>
      <c r="AR196" s="145"/>
      <c r="AS196" s="145"/>
      <c r="AT196" s="145"/>
      <c r="AU196" s="145"/>
      <c r="AV196" s="145"/>
      <c r="AW196" s="145"/>
      <c r="AX196" s="145"/>
      <c r="AY196" s="145"/>
      <c r="AZ196" s="145"/>
      <c r="BA196" s="145"/>
      <c r="BB196" s="145"/>
      <c r="BC196" s="145"/>
      <c r="BD196" s="145"/>
      <c r="BE196" s="145"/>
      <c r="BF196" s="145"/>
      <c r="BG196" s="145"/>
      <c r="BH196" s="145"/>
      <c r="BI196" s="145"/>
      <c r="BJ196" s="145"/>
      <c r="BK196" s="145"/>
      <c r="BL196" s="145"/>
      <c r="BM196" s="145"/>
      <c r="BN196" s="145"/>
      <c r="BO196" s="145"/>
      <c r="BP196" s="145"/>
      <c r="BQ196" s="145"/>
      <c r="BR196" s="145"/>
      <c r="BS196" s="145"/>
      <c r="BT196" s="145"/>
      <c r="BU196" s="145"/>
      <c r="BV196" s="145"/>
      <c r="BW196" s="145"/>
      <c r="BX196" s="145"/>
      <c r="BY196" s="145"/>
      <c r="BZ196" s="145"/>
      <c r="CA196" s="145"/>
      <c r="CB196" s="145"/>
      <c r="CC196" s="145"/>
      <c r="CD196" s="145"/>
    </row>
    <row r="197" spans="1:82" s="3" customFormat="1" x14ac:dyDescent="0.2">
      <c r="A197" s="145"/>
      <c r="L197" s="4"/>
      <c r="M197" s="4"/>
      <c r="N197" s="4"/>
      <c r="O197" s="4"/>
      <c r="P197" s="4"/>
      <c r="Q197" s="4"/>
      <c r="R197" s="4"/>
      <c r="S197" s="4"/>
      <c r="T197" s="4"/>
      <c r="U197" s="4"/>
      <c r="V197" s="4"/>
      <c r="W197" s="4"/>
      <c r="X197" s="79"/>
      <c r="Y197" s="4"/>
      <c r="Z197" s="4"/>
      <c r="AA197" s="4"/>
      <c r="AB197" s="4"/>
      <c r="AC197" s="4"/>
      <c r="AD197" s="4"/>
      <c r="AE197" s="4"/>
      <c r="AF197" s="4"/>
      <c r="AG197" s="4"/>
      <c r="AH197" s="157"/>
      <c r="AI197" s="157"/>
      <c r="AJ197" s="157"/>
      <c r="AK197" s="157"/>
      <c r="AL197" s="157"/>
      <c r="AM197" s="157"/>
      <c r="AN197" s="145"/>
      <c r="AO197" s="145"/>
      <c r="AP197" s="145"/>
      <c r="AQ197" s="145"/>
      <c r="AR197" s="145"/>
      <c r="AS197" s="145"/>
      <c r="AT197" s="145"/>
      <c r="AU197" s="145"/>
      <c r="AV197" s="145"/>
      <c r="AW197" s="145"/>
      <c r="AX197" s="145"/>
      <c r="AY197" s="145"/>
      <c r="AZ197" s="145"/>
      <c r="BA197" s="145"/>
      <c r="BB197" s="145"/>
      <c r="BC197" s="145"/>
      <c r="BD197" s="145"/>
      <c r="BE197" s="145"/>
      <c r="BF197" s="145"/>
      <c r="BG197" s="145"/>
      <c r="BH197" s="145"/>
      <c r="BI197" s="145"/>
      <c r="BJ197" s="145"/>
      <c r="BK197" s="145"/>
      <c r="BL197" s="145"/>
      <c r="BM197" s="145"/>
      <c r="BN197" s="145"/>
      <c r="BO197" s="145"/>
      <c r="BP197" s="145"/>
      <c r="BQ197" s="145"/>
      <c r="BR197" s="145"/>
      <c r="BS197" s="145"/>
      <c r="BT197" s="145"/>
      <c r="BU197" s="145"/>
      <c r="BV197" s="145"/>
      <c r="BW197" s="145"/>
      <c r="BX197" s="145"/>
      <c r="BY197" s="145"/>
      <c r="BZ197" s="145"/>
      <c r="CA197" s="145"/>
      <c r="CB197" s="145"/>
      <c r="CC197" s="145"/>
      <c r="CD197" s="145"/>
    </row>
    <row r="198" spans="1:82" s="3" customFormat="1" x14ac:dyDescent="0.2">
      <c r="A198" s="145"/>
      <c r="L198" s="4"/>
      <c r="M198" s="4"/>
      <c r="N198" s="4"/>
      <c r="O198" s="4"/>
      <c r="P198" s="4"/>
      <c r="Q198" s="4"/>
      <c r="R198" s="4"/>
      <c r="S198" s="4"/>
      <c r="T198" s="4"/>
      <c r="U198" s="4"/>
      <c r="V198" s="4"/>
      <c r="W198" s="4"/>
      <c r="X198" s="79"/>
      <c r="Y198" s="4"/>
      <c r="Z198" s="4"/>
      <c r="AA198" s="4"/>
      <c r="AB198" s="4"/>
      <c r="AC198" s="4"/>
      <c r="AD198" s="4"/>
      <c r="AE198" s="4"/>
      <c r="AF198" s="4"/>
      <c r="AG198" s="4"/>
      <c r="AH198" s="157"/>
      <c r="AI198" s="157"/>
      <c r="AJ198" s="157"/>
      <c r="AK198" s="157"/>
      <c r="AL198" s="157"/>
      <c r="AM198" s="157"/>
      <c r="AN198" s="145"/>
      <c r="AO198" s="145"/>
      <c r="AP198" s="145"/>
      <c r="AQ198" s="145"/>
      <c r="AR198" s="145"/>
      <c r="AS198" s="145"/>
      <c r="AT198" s="145"/>
      <c r="AU198" s="145"/>
      <c r="AV198" s="145"/>
      <c r="AW198" s="145"/>
      <c r="AX198" s="145"/>
      <c r="AY198" s="145"/>
      <c r="AZ198" s="145"/>
      <c r="BA198" s="145"/>
      <c r="BB198" s="145"/>
      <c r="BC198" s="145"/>
      <c r="BD198" s="145"/>
      <c r="BE198" s="145"/>
      <c r="BF198" s="145"/>
      <c r="BG198" s="145"/>
      <c r="BH198" s="145"/>
      <c r="BI198" s="145"/>
      <c r="BJ198" s="145"/>
      <c r="BK198" s="145"/>
      <c r="BL198" s="145"/>
      <c r="BM198" s="145"/>
      <c r="BN198" s="145"/>
      <c r="BO198" s="145"/>
      <c r="BP198" s="145"/>
      <c r="BQ198" s="145"/>
      <c r="BR198" s="145"/>
      <c r="BS198" s="145"/>
      <c r="BT198" s="145"/>
      <c r="BU198" s="145"/>
      <c r="BV198" s="145"/>
      <c r="BW198" s="145"/>
      <c r="BX198" s="145"/>
      <c r="BY198" s="145"/>
      <c r="BZ198" s="145"/>
      <c r="CA198" s="145"/>
      <c r="CB198" s="145"/>
      <c r="CC198" s="145"/>
      <c r="CD198" s="145"/>
    </row>
    <row r="199" spans="1:82" s="3" customFormat="1" x14ac:dyDescent="0.2">
      <c r="A199" s="145"/>
      <c r="L199" s="4"/>
      <c r="M199" s="4"/>
      <c r="N199" s="4"/>
      <c r="O199" s="4"/>
      <c r="P199" s="4"/>
      <c r="Q199" s="4"/>
      <c r="R199" s="4"/>
      <c r="S199" s="4"/>
      <c r="T199" s="4"/>
      <c r="U199" s="4"/>
      <c r="V199" s="4"/>
      <c r="W199" s="4"/>
      <c r="X199" s="79"/>
      <c r="Y199" s="4"/>
      <c r="Z199" s="4"/>
      <c r="AA199" s="4"/>
      <c r="AB199" s="4"/>
      <c r="AC199" s="4"/>
      <c r="AD199" s="4"/>
      <c r="AE199" s="4"/>
      <c r="AF199" s="4"/>
      <c r="AG199" s="4"/>
      <c r="AH199" s="157"/>
      <c r="AI199" s="157"/>
      <c r="AJ199" s="157"/>
      <c r="AK199" s="157"/>
      <c r="AL199" s="157"/>
      <c r="AM199" s="157"/>
      <c r="AN199" s="145"/>
      <c r="AO199" s="145"/>
      <c r="AP199" s="145"/>
      <c r="AQ199" s="145"/>
      <c r="AR199" s="145"/>
      <c r="AS199" s="145"/>
      <c r="AT199" s="145"/>
      <c r="AU199" s="145"/>
      <c r="AV199" s="145"/>
      <c r="AW199" s="145"/>
      <c r="AX199" s="145"/>
      <c r="AY199" s="145"/>
      <c r="AZ199" s="145"/>
      <c r="BA199" s="145"/>
      <c r="BB199" s="145"/>
      <c r="BC199" s="145"/>
      <c r="BD199" s="145"/>
      <c r="BE199" s="145"/>
      <c r="BF199" s="145"/>
      <c r="BG199" s="145"/>
      <c r="BH199" s="145"/>
      <c r="BI199" s="145"/>
      <c r="BJ199" s="145"/>
      <c r="BK199" s="145"/>
      <c r="BL199" s="145"/>
      <c r="BM199" s="145"/>
      <c r="BN199" s="145"/>
      <c r="BO199" s="145"/>
      <c r="BP199" s="145"/>
      <c r="BQ199" s="145"/>
      <c r="BR199" s="145"/>
      <c r="BS199" s="145"/>
      <c r="BT199" s="145"/>
      <c r="BU199" s="145"/>
      <c r="BV199" s="145"/>
      <c r="BW199" s="145"/>
      <c r="BX199" s="145"/>
      <c r="BY199" s="145"/>
      <c r="BZ199" s="145"/>
      <c r="CA199" s="145"/>
      <c r="CB199" s="145"/>
      <c r="CC199" s="145"/>
      <c r="CD199" s="145"/>
    </row>
    <row r="200" spans="1:82" s="3" customFormat="1" x14ac:dyDescent="0.2">
      <c r="A200" s="145"/>
      <c r="L200" s="4"/>
      <c r="M200" s="4"/>
      <c r="N200" s="4"/>
      <c r="O200" s="4"/>
      <c r="P200" s="4"/>
      <c r="Q200" s="4"/>
      <c r="R200" s="4"/>
      <c r="S200" s="4"/>
      <c r="T200" s="4"/>
      <c r="U200" s="4"/>
      <c r="V200" s="4"/>
      <c r="W200" s="4"/>
      <c r="X200" s="79"/>
      <c r="Y200" s="4"/>
      <c r="Z200" s="4"/>
      <c r="AA200" s="4"/>
      <c r="AB200" s="4"/>
      <c r="AC200" s="4"/>
      <c r="AD200" s="4"/>
      <c r="AE200" s="4"/>
      <c r="AF200" s="4"/>
      <c r="AG200" s="4"/>
      <c r="AH200" s="157"/>
      <c r="AI200" s="157"/>
      <c r="AJ200" s="157"/>
      <c r="AK200" s="157"/>
      <c r="AL200" s="157"/>
      <c r="AM200" s="157"/>
      <c r="AN200" s="145"/>
      <c r="AO200" s="145"/>
      <c r="AP200" s="145"/>
      <c r="AQ200" s="145"/>
      <c r="AR200" s="145"/>
      <c r="AS200" s="145"/>
      <c r="AT200" s="145"/>
      <c r="AU200" s="145"/>
      <c r="AV200" s="145"/>
      <c r="AW200" s="145"/>
      <c r="AX200" s="145"/>
      <c r="AY200" s="145"/>
      <c r="AZ200" s="145"/>
      <c r="BA200" s="145"/>
      <c r="BB200" s="145"/>
      <c r="BC200" s="145"/>
      <c r="BD200" s="145"/>
      <c r="BE200" s="145"/>
      <c r="BF200" s="145"/>
      <c r="BG200" s="145"/>
      <c r="BH200" s="145"/>
      <c r="BI200" s="145"/>
      <c r="BJ200" s="145"/>
      <c r="BK200" s="145"/>
      <c r="BL200" s="145"/>
      <c r="BM200" s="145"/>
      <c r="BN200" s="145"/>
      <c r="BO200" s="145"/>
      <c r="BP200" s="145"/>
      <c r="BQ200" s="145"/>
      <c r="BR200" s="145"/>
      <c r="BS200" s="145"/>
      <c r="BT200" s="145"/>
      <c r="BU200" s="145"/>
      <c r="BV200" s="145"/>
      <c r="BW200" s="145"/>
      <c r="BX200" s="145"/>
      <c r="BY200" s="145"/>
      <c r="BZ200" s="145"/>
      <c r="CA200" s="145"/>
      <c r="CB200" s="145"/>
      <c r="CC200" s="145"/>
      <c r="CD200" s="145"/>
    </row>
    <row r="201" spans="1:82" s="3" customFormat="1" x14ac:dyDescent="0.2">
      <c r="A201" s="145"/>
      <c r="L201" s="4"/>
      <c r="M201" s="4"/>
      <c r="N201" s="4"/>
      <c r="O201" s="4"/>
      <c r="P201" s="4"/>
      <c r="Q201" s="4"/>
      <c r="R201" s="4"/>
      <c r="S201" s="4"/>
      <c r="T201" s="4"/>
      <c r="U201" s="4"/>
      <c r="V201" s="4"/>
      <c r="W201" s="4"/>
      <c r="X201" s="79"/>
      <c r="Y201" s="4"/>
      <c r="Z201" s="4"/>
      <c r="AA201" s="4"/>
      <c r="AB201" s="4"/>
      <c r="AC201" s="4"/>
      <c r="AD201" s="4"/>
      <c r="AE201" s="4"/>
      <c r="AF201" s="4"/>
      <c r="AG201" s="4"/>
      <c r="AH201" s="157"/>
      <c r="AI201" s="157"/>
      <c r="AJ201" s="157"/>
      <c r="AK201" s="157"/>
      <c r="AL201" s="157"/>
      <c r="AM201" s="157"/>
      <c r="AN201" s="145"/>
      <c r="AO201" s="145"/>
      <c r="AP201" s="145"/>
      <c r="AQ201" s="145"/>
      <c r="AR201" s="145"/>
      <c r="AS201" s="145"/>
      <c r="AT201" s="145"/>
      <c r="AU201" s="145"/>
      <c r="AV201" s="145"/>
      <c r="AW201" s="145"/>
      <c r="AX201" s="145"/>
      <c r="AY201" s="145"/>
      <c r="AZ201" s="145"/>
      <c r="BA201" s="145"/>
      <c r="BB201" s="145"/>
      <c r="BC201" s="145"/>
      <c r="BD201" s="145"/>
      <c r="BE201" s="145"/>
      <c r="BF201" s="145"/>
      <c r="BG201" s="145"/>
      <c r="BH201" s="145"/>
      <c r="BI201" s="145"/>
      <c r="BJ201" s="145"/>
      <c r="BK201" s="145"/>
      <c r="BL201" s="145"/>
      <c r="BM201" s="145"/>
      <c r="BN201" s="145"/>
      <c r="BO201" s="145"/>
      <c r="BP201" s="145"/>
      <c r="BQ201" s="145"/>
      <c r="BR201" s="145"/>
      <c r="BS201" s="145"/>
      <c r="BT201" s="145"/>
      <c r="BU201" s="145"/>
      <c r="BV201" s="145"/>
      <c r="BW201" s="145"/>
      <c r="BX201" s="145"/>
      <c r="BY201" s="145"/>
      <c r="BZ201" s="145"/>
      <c r="CA201" s="145"/>
      <c r="CB201" s="145"/>
      <c r="CC201" s="145"/>
      <c r="CD201" s="145"/>
    </row>
    <row r="202" spans="1:82" s="3" customFormat="1" x14ac:dyDescent="0.2">
      <c r="A202" s="145"/>
      <c r="L202" s="4"/>
      <c r="M202" s="4"/>
      <c r="N202" s="4"/>
      <c r="O202" s="4"/>
      <c r="P202" s="4"/>
      <c r="Q202" s="4"/>
      <c r="R202" s="4"/>
      <c r="S202" s="4"/>
      <c r="T202" s="4"/>
      <c r="U202" s="4"/>
      <c r="V202" s="4"/>
      <c r="W202" s="4"/>
      <c r="X202" s="79"/>
      <c r="Y202" s="4"/>
      <c r="Z202" s="4"/>
      <c r="AA202" s="4"/>
      <c r="AB202" s="4"/>
      <c r="AC202" s="4"/>
      <c r="AD202" s="4"/>
      <c r="AE202" s="4"/>
      <c r="AF202" s="4"/>
      <c r="AG202" s="4"/>
      <c r="AH202" s="157"/>
      <c r="AI202" s="157"/>
      <c r="AJ202" s="157"/>
      <c r="AK202" s="157"/>
      <c r="AL202" s="157"/>
      <c r="AM202" s="157"/>
      <c r="AN202" s="145"/>
      <c r="AO202" s="145"/>
      <c r="AP202" s="145"/>
      <c r="AQ202" s="145"/>
      <c r="AR202" s="145"/>
      <c r="AS202" s="145"/>
      <c r="AT202" s="145"/>
      <c r="AU202" s="145"/>
      <c r="AV202" s="145"/>
      <c r="AW202" s="145"/>
      <c r="AX202" s="145"/>
      <c r="AY202" s="145"/>
      <c r="AZ202" s="145"/>
      <c r="BA202" s="145"/>
      <c r="BB202" s="145"/>
      <c r="BC202" s="145"/>
      <c r="BD202" s="145"/>
      <c r="BE202" s="145"/>
      <c r="BF202" s="145"/>
      <c r="BG202" s="145"/>
      <c r="BH202" s="145"/>
      <c r="BI202" s="145"/>
      <c r="BJ202" s="145"/>
      <c r="BK202" s="145"/>
      <c r="BL202" s="145"/>
      <c r="BM202" s="145"/>
      <c r="BN202" s="145"/>
      <c r="BO202" s="145"/>
      <c r="BP202" s="145"/>
      <c r="BQ202" s="145"/>
      <c r="BR202" s="145"/>
      <c r="BS202" s="145"/>
      <c r="BT202" s="145"/>
      <c r="BU202" s="145"/>
      <c r="BV202" s="145"/>
      <c r="BW202" s="145"/>
      <c r="BX202" s="145"/>
      <c r="BY202" s="145"/>
      <c r="BZ202" s="145"/>
      <c r="CA202" s="145"/>
      <c r="CB202" s="145"/>
      <c r="CC202" s="145"/>
      <c r="CD202" s="145"/>
    </row>
    <row r="203" spans="1:82" s="3" customFormat="1" x14ac:dyDescent="0.2">
      <c r="A203" s="145"/>
      <c r="L203" s="4"/>
      <c r="M203" s="4"/>
      <c r="N203" s="4"/>
      <c r="O203" s="4"/>
      <c r="P203" s="4"/>
      <c r="Q203" s="4"/>
      <c r="R203" s="4"/>
      <c r="S203" s="4"/>
      <c r="T203" s="4"/>
      <c r="U203" s="4"/>
      <c r="V203" s="4"/>
      <c r="W203" s="4"/>
      <c r="X203" s="79"/>
      <c r="Y203" s="4"/>
      <c r="Z203" s="4"/>
      <c r="AA203" s="4"/>
      <c r="AB203" s="4"/>
      <c r="AC203" s="4"/>
      <c r="AD203" s="4"/>
      <c r="AE203" s="4"/>
      <c r="AF203" s="4"/>
      <c r="AG203" s="4"/>
      <c r="AH203" s="157"/>
      <c r="AI203" s="157"/>
      <c r="AJ203" s="157"/>
      <c r="AK203" s="157"/>
      <c r="AL203" s="157"/>
      <c r="AM203" s="157"/>
      <c r="AN203" s="145"/>
      <c r="AO203" s="145"/>
      <c r="AP203" s="145"/>
      <c r="AQ203" s="145"/>
      <c r="AR203" s="145"/>
      <c r="AS203" s="145"/>
      <c r="AT203" s="145"/>
      <c r="AU203" s="145"/>
      <c r="AV203" s="145"/>
      <c r="AW203" s="145"/>
      <c r="AX203" s="145"/>
      <c r="AY203" s="145"/>
      <c r="AZ203" s="145"/>
      <c r="BA203" s="145"/>
      <c r="BB203" s="145"/>
      <c r="BC203" s="145"/>
      <c r="BD203" s="145"/>
      <c r="BE203" s="145"/>
      <c r="BF203" s="145"/>
      <c r="BG203" s="145"/>
      <c r="BH203" s="145"/>
      <c r="BI203" s="145"/>
      <c r="BJ203" s="145"/>
      <c r="BK203" s="145"/>
      <c r="BL203" s="145"/>
      <c r="BM203" s="145"/>
      <c r="BN203" s="145"/>
      <c r="BO203" s="145"/>
      <c r="BP203" s="145"/>
      <c r="BQ203" s="145"/>
      <c r="BR203" s="145"/>
      <c r="BS203" s="145"/>
      <c r="BT203" s="145"/>
      <c r="BU203" s="145"/>
      <c r="BV203" s="145"/>
      <c r="BW203" s="145"/>
      <c r="BX203" s="145"/>
      <c r="BY203" s="145"/>
      <c r="BZ203" s="145"/>
      <c r="CA203" s="145"/>
      <c r="CB203" s="145"/>
      <c r="CC203" s="145"/>
      <c r="CD203" s="145"/>
    </row>
    <row r="204" spans="1:82" s="3" customFormat="1" x14ac:dyDescent="0.2">
      <c r="A204" s="145"/>
      <c r="L204" s="4"/>
      <c r="M204" s="4"/>
      <c r="N204" s="4"/>
      <c r="O204" s="4"/>
      <c r="P204" s="4"/>
      <c r="Q204" s="4"/>
      <c r="R204" s="4"/>
      <c r="S204" s="4"/>
      <c r="T204" s="4"/>
      <c r="U204" s="4"/>
      <c r="V204" s="4"/>
      <c r="W204" s="4"/>
      <c r="X204" s="79"/>
      <c r="Y204" s="4"/>
      <c r="Z204" s="4"/>
      <c r="AA204" s="4"/>
      <c r="AB204" s="4"/>
      <c r="AC204" s="4"/>
      <c r="AD204" s="4"/>
      <c r="AE204" s="4"/>
      <c r="AF204" s="4"/>
      <c r="AG204" s="4"/>
      <c r="AH204" s="157"/>
      <c r="AI204" s="157"/>
      <c r="AJ204" s="157"/>
      <c r="AK204" s="157"/>
      <c r="AL204" s="157"/>
      <c r="AM204" s="157"/>
      <c r="AN204" s="145"/>
      <c r="AO204" s="145"/>
      <c r="AP204" s="145"/>
      <c r="AQ204" s="145"/>
      <c r="AR204" s="145"/>
      <c r="AS204" s="145"/>
      <c r="AT204" s="145"/>
      <c r="AU204" s="145"/>
      <c r="AV204" s="145"/>
      <c r="AW204" s="145"/>
      <c r="AX204" s="145"/>
      <c r="AY204" s="145"/>
      <c r="AZ204" s="145"/>
      <c r="BA204" s="145"/>
      <c r="BB204" s="145"/>
      <c r="BC204" s="145"/>
      <c r="BD204" s="145"/>
      <c r="BE204" s="145"/>
      <c r="BF204" s="145"/>
      <c r="BG204" s="145"/>
      <c r="BH204" s="145"/>
      <c r="BI204" s="145"/>
      <c r="BJ204" s="145"/>
      <c r="BK204" s="145"/>
      <c r="BL204" s="145"/>
      <c r="BM204" s="145"/>
      <c r="BN204" s="145"/>
      <c r="BO204" s="145"/>
      <c r="BP204" s="145"/>
      <c r="BQ204" s="145"/>
      <c r="BR204" s="145"/>
      <c r="BS204" s="145"/>
      <c r="BT204" s="145"/>
      <c r="BU204" s="145"/>
      <c r="BV204" s="145"/>
      <c r="BW204" s="145"/>
      <c r="BX204" s="145"/>
      <c r="BY204" s="145"/>
      <c r="BZ204" s="145"/>
      <c r="CA204" s="145"/>
      <c r="CB204" s="145"/>
      <c r="CC204" s="145"/>
      <c r="CD204" s="145"/>
    </row>
    <row r="205" spans="1:82" s="3" customFormat="1" x14ac:dyDescent="0.2">
      <c r="A205" s="145"/>
      <c r="L205" s="4"/>
      <c r="M205" s="4"/>
      <c r="N205" s="4"/>
      <c r="O205" s="4"/>
      <c r="P205" s="4"/>
      <c r="Q205" s="4"/>
      <c r="R205" s="4"/>
      <c r="S205" s="4"/>
      <c r="T205" s="4"/>
      <c r="U205" s="4"/>
      <c r="V205" s="4"/>
      <c r="W205" s="4"/>
      <c r="X205" s="79"/>
      <c r="Y205" s="4"/>
      <c r="Z205" s="4"/>
      <c r="AA205" s="4"/>
      <c r="AB205" s="4"/>
      <c r="AC205" s="4"/>
      <c r="AD205" s="4"/>
      <c r="AE205" s="4"/>
      <c r="AF205" s="4"/>
      <c r="AG205" s="4"/>
      <c r="AH205" s="157"/>
      <c r="AI205" s="157"/>
      <c r="AJ205" s="157"/>
      <c r="AK205" s="157"/>
      <c r="AL205" s="157"/>
      <c r="AM205" s="157"/>
      <c r="AN205" s="145"/>
      <c r="AO205" s="145"/>
      <c r="AP205" s="145"/>
      <c r="AQ205" s="145"/>
      <c r="AR205" s="145"/>
      <c r="AS205" s="145"/>
      <c r="AT205" s="145"/>
      <c r="AU205" s="145"/>
      <c r="AV205" s="145"/>
      <c r="AW205" s="145"/>
      <c r="AX205" s="145"/>
      <c r="AY205" s="145"/>
      <c r="AZ205" s="145"/>
      <c r="BA205" s="145"/>
      <c r="BB205" s="145"/>
      <c r="BC205" s="145"/>
      <c r="BD205" s="145"/>
      <c r="BE205" s="145"/>
      <c r="BF205" s="145"/>
      <c r="BG205" s="145"/>
      <c r="BH205" s="145"/>
      <c r="BI205" s="145"/>
      <c r="BJ205" s="145"/>
      <c r="BK205" s="145"/>
      <c r="BL205" s="145"/>
      <c r="BM205" s="145"/>
      <c r="BN205" s="145"/>
      <c r="BO205" s="145"/>
      <c r="BP205" s="145"/>
      <c r="BQ205" s="145"/>
      <c r="BR205" s="145"/>
      <c r="BS205" s="145"/>
      <c r="BT205" s="145"/>
      <c r="BU205" s="145"/>
      <c r="BV205" s="145"/>
      <c r="BW205" s="145"/>
      <c r="BX205" s="145"/>
      <c r="BY205" s="145"/>
      <c r="BZ205" s="145"/>
      <c r="CA205" s="145"/>
      <c r="CB205" s="145"/>
      <c r="CC205" s="145"/>
      <c r="CD205" s="145"/>
    </row>
    <row r="206" spans="1:82" s="3" customFormat="1" x14ac:dyDescent="0.2">
      <c r="A206" s="145"/>
      <c r="L206" s="4"/>
      <c r="M206" s="4"/>
      <c r="N206" s="4"/>
      <c r="O206" s="4"/>
      <c r="P206" s="4"/>
      <c r="Q206" s="4"/>
      <c r="R206" s="4"/>
      <c r="S206" s="4"/>
      <c r="T206" s="4"/>
      <c r="U206" s="4"/>
      <c r="V206" s="4"/>
      <c r="W206" s="4"/>
      <c r="X206" s="79"/>
      <c r="Y206" s="4"/>
      <c r="Z206" s="4"/>
      <c r="AA206" s="4"/>
      <c r="AB206" s="4"/>
      <c r="AC206" s="4"/>
      <c r="AD206" s="4"/>
      <c r="AE206" s="4"/>
      <c r="AF206" s="4"/>
      <c r="AG206" s="4"/>
      <c r="AH206" s="157"/>
      <c r="AI206" s="157"/>
      <c r="AJ206" s="157"/>
      <c r="AK206" s="157"/>
      <c r="AL206" s="157"/>
      <c r="AM206" s="157"/>
      <c r="AN206" s="145"/>
      <c r="AO206" s="145"/>
      <c r="AP206" s="145"/>
      <c r="AQ206" s="145"/>
      <c r="AR206" s="145"/>
      <c r="AS206" s="145"/>
      <c r="AT206" s="145"/>
      <c r="AU206" s="145"/>
      <c r="AV206" s="145"/>
      <c r="AW206" s="145"/>
      <c r="AX206" s="145"/>
      <c r="AY206" s="145"/>
      <c r="AZ206" s="145"/>
      <c r="BA206" s="145"/>
      <c r="BB206" s="145"/>
      <c r="BC206" s="145"/>
      <c r="BD206" s="145"/>
      <c r="BE206" s="145"/>
      <c r="BF206" s="145"/>
      <c r="BG206" s="145"/>
      <c r="BH206" s="145"/>
      <c r="BI206" s="145"/>
      <c r="BJ206" s="145"/>
      <c r="BK206" s="145"/>
      <c r="BL206" s="145"/>
      <c r="BM206" s="145"/>
      <c r="BN206" s="145"/>
      <c r="BO206" s="145"/>
      <c r="BP206" s="145"/>
      <c r="BQ206" s="145"/>
      <c r="BR206" s="145"/>
      <c r="BS206" s="145"/>
      <c r="BT206" s="145"/>
      <c r="BU206" s="145"/>
      <c r="BV206" s="145"/>
      <c r="BW206" s="145"/>
      <c r="BX206" s="145"/>
      <c r="BY206" s="145"/>
      <c r="BZ206" s="145"/>
      <c r="CA206" s="145"/>
      <c r="CB206" s="145"/>
      <c r="CC206" s="145"/>
      <c r="CD206" s="145"/>
    </row>
    <row r="207" spans="1:82" s="3" customFormat="1" x14ac:dyDescent="0.2">
      <c r="A207" s="145"/>
      <c r="L207" s="4"/>
      <c r="M207" s="4"/>
      <c r="N207" s="4"/>
      <c r="O207" s="4"/>
      <c r="P207" s="4"/>
      <c r="Q207" s="4"/>
      <c r="R207" s="4"/>
      <c r="S207" s="4"/>
      <c r="T207" s="4"/>
      <c r="U207" s="4"/>
      <c r="V207" s="4"/>
      <c r="W207" s="4"/>
      <c r="X207" s="79"/>
      <c r="Y207" s="4"/>
      <c r="Z207" s="4"/>
      <c r="AA207" s="4"/>
      <c r="AB207" s="4"/>
      <c r="AC207" s="4"/>
      <c r="AD207" s="4"/>
      <c r="AE207" s="4"/>
      <c r="AF207" s="4"/>
      <c r="AG207" s="4"/>
      <c r="AH207" s="157"/>
      <c r="AI207" s="157"/>
      <c r="AJ207" s="157"/>
      <c r="AK207" s="157"/>
      <c r="AL207" s="157"/>
      <c r="AM207" s="157"/>
      <c r="AN207" s="145"/>
      <c r="AO207" s="145"/>
      <c r="AP207" s="145"/>
      <c r="AQ207" s="145"/>
      <c r="AR207" s="145"/>
      <c r="AS207" s="145"/>
      <c r="AT207" s="145"/>
      <c r="AU207" s="145"/>
      <c r="AV207" s="145"/>
      <c r="AW207" s="145"/>
      <c r="AX207" s="145"/>
      <c r="AY207" s="145"/>
      <c r="AZ207" s="145"/>
      <c r="BA207" s="145"/>
      <c r="BB207" s="145"/>
      <c r="BC207" s="145"/>
      <c r="BD207" s="145"/>
      <c r="BE207" s="145"/>
      <c r="BF207" s="145"/>
      <c r="BG207" s="145"/>
      <c r="BH207" s="145"/>
      <c r="BI207" s="145"/>
      <c r="BJ207" s="145"/>
      <c r="BK207" s="145"/>
      <c r="BL207" s="145"/>
      <c r="BM207" s="145"/>
      <c r="BN207" s="145"/>
      <c r="BO207" s="145"/>
      <c r="BP207" s="145"/>
      <c r="BQ207" s="145"/>
      <c r="BR207" s="145"/>
      <c r="BS207" s="145"/>
      <c r="BT207" s="145"/>
      <c r="BU207" s="145"/>
      <c r="BV207" s="145"/>
      <c r="BW207" s="145"/>
      <c r="BX207" s="145"/>
      <c r="BY207" s="145"/>
      <c r="BZ207" s="145"/>
      <c r="CA207" s="145"/>
      <c r="CB207" s="145"/>
      <c r="CC207" s="145"/>
      <c r="CD207" s="145"/>
    </row>
    <row r="208" spans="1:82" s="3" customFormat="1" x14ac:dyDescent="0.2">
      <c r="A208" s="145"/>
      <c r="L208" s="4"/>
      <c r="M208" s="4"/>
      <c r="N208" s="4"/>
      <c r="O208" s="4"/>
      <c r="P208" s="4"/>
      <c r="Q208" s="4"/>
      <c r="R208" s="4"/>
      <c r="S208" s="4"/>
      <c r="T208" s="4"/>
      <c r="U208" s="4"/>
      <c r="V208" s="4"/>
      <c r="W208" s="4"/>
      <c r="X208" s="79"/>
      <c r="Y208" s="4"/>
      <c r="Z208" s="4"/>
      <c r="AA208" s="4"/>
      <c r="AB208" s="4"/>
      <c r="AC208" s="4"/>
      <c r="AD208" s="4"/>
      <c r="AE208" s="4"/>
      <c r="AF208" s="4"/>
      <c r="AG208" s="4"/>
      <c r="AH208" s="157"/>
      <c r="AI208" s="157"/>
      <c r="AJ208" s="157"/>
      <c r="AK208" s="157"/>
      <c r="AL208" s="157"/>
      <c r="AM208" s="157"/>
      <c r="AN208" s="145"/>
      <c r="AO208" s="145"/>
      <c r="AP208" s="145"/>
      <c r="AQ208" s="145"/>
      <c r="AR208" s="145"/>
      <c r="AS208" s="145"/>
      <c r="AT208" s="145"/>
      <c r="AU208" s="145"/>
      <c r="AV208" s="145"/>
      <c r="AW208" s="145"/>
      <c r="AX208" s="145"/>
      <c r="AY208" s="145"/>
      <c r="AZ208" s="145"/>
      <c r="BA208" s="145"/>
      <c r="BB208" s="145"/>
      <c r="BC208" s="145"/>
      <c r="BD208" s="145"/>
      <c r="BE208" s="145"/>
      <c r="BF208" s="145"/>
      <c r="BG208" s="145"/>
      <c r="BH208" s="145"/>
      <c r="BI208" s="145"/>
      <c r="BJ208" s="145"/>
      <c r="BK208" s="145"/>
      <c r="BL208" s="145"/>
      <c r="BM208" s="145"/>
      <c r="BN208" s="145"/>
      <c r="BO208" s="145"/>
      <c r="BP208" s="145"/>
      <c r="BQ208" s="145"/>
      <c r="BR208" s="145"/>
      <c r="BS208" s="145"/>
      <c r="BT208" s="145"/>
      <c r="BU208" s="145"/>
      <c r="BV208" s="145"/>
      <c r="BW208" s="145"/>
      <c r="BX208" s="145"/>
      <c r="BY208" s="145"/>
      <c r="BZ208" s="145"/>
      <c r="CA208" s="145"/>
      <c r="CB208" s="145"/>
      <c r="CC208" s="145"/>
      <c r="CD208" s="145"/>
    </row>
    <row r="209" spans="1:82" s="3" customFormat="1" x14ac:dyDescent="0.2">
      <c r="A209" s="145"/>
      <c r="L209" s="4"/>
      <c r="M209" s="4"/>
      <c r="N209" s="4"/>
      <c r="O209" s="4"/>
      <c r="P209" s="4"/>
      <c r="Q209" s="4"/>
      <c r="R209" s="4"/>
      <c r="S209" s="4"/>
      <c r="T209" s="4"/>
      <c r="U209" s="4"/>
      <c r="V209" s="4"/>
      <c r="W209" s="4"/>
      <c r="X209" s="79"/>
      <c r="Y209" s="4"/>
      <c r="Z209" s="4"/>
      <c r="AA209" s="4"/>
      <c r="AB209" s="4"/>
      <c r="AC209" s="4"/>
      <c r="AD209" s="4"/>
      <c r="AE209" s="4"/>
      <c r="AF209" s="4"/>
      <c r="AG209" s="4"/>
      <c r="AH209" s="157"/>
      <c r="AI209" s="157"/>
      <c r="AJ209" s="157"/>
      <c r="AK209" s="157"/>
      <c r="AL209" s="157"/>
      <c r="AM209" s="157"/>
      <c r="AN209" s="145"/>
      <c r="AO209" s="145"/>
      <c r="AP209" s="145"/>
      <c r="AQ209" s="145"/>
      <c r="AR209" s="145"/>
      <c r="AS209" s="145"/>
      <c r="AT209" s="145"/>
      <c r="AU209" s="145"/>
      <c r="AV209" s="145"/>
      <c r="AW209" s="145"/>
      <c r="AX209" s="145"/>
      <c r="AY209" s="145"/>
      <c r="AZ209" s="145"/>
      <c r="BA209" s="145"/>
      <c r="BB209" s="145"/>
      <c r="BC209" s="145"/>
      <c r="BD209" s="145"/>
      <c r="BE209" s="145"/>
      <c r="BF209" s="145"/>
      <c r="BG209" s="145"/>
      <c r="BH209" s="145"/>
      <c r="BI209" s="145"/>
      <c r="BJ209" s="145"/>
      <c r="BK209" s="145"/>
      <c r="BL209" s="145"/>
      <c r="BM209" s="145"/>
      <c r="BN209" s="145"/>
      <c r="BO209" s="145"/>
      <c r="BP209" s="145"/>
      <c r="BQ209" s="145"/>
      <c r="BR209" s="145"/>
      <c r="BS209" s="145"/>
      <c r="BT209" s="145"/>
      <c r="BU209" s="145"/>
      <c r="BV209" s="145"/>
      <c r="BW209" s="145"/>
      <c r="BX209" s="145"/>
      <c r="BY209" s="145"/>
      <c r="BZ209" s="145"/>
      <c r="CA209" s="145"/>
      <c r="CB209" s="145"/>
      <c r="CC209" s="145"/>
      <c r="CD209" s="145"/>
    </row>
    <row r="210" spans="1:82" s="3" customFormat="1" x14ac:dyDescent="0.2">
      <c r="A210" s="145"/>
      <c r="L210" s="4"/>
      <c r="M210" s="4"/>
      <c r="N210" s="4"/>
      <c r="O210" s="4"/>
      <c r="P210" s="4"/>
      <c r="Q210" s="4"/>
      <c r="R210" s="4"/>
      <c r="S210" s="4"/>
      <c r="T210" s="4"/>
      <c r="U210" s="4"/>
      <c r="V210" s="4"/>
      <c r="W210" s="4"/>
      <c r="X210" s="79"/>
      <c r="Y210" s="4"/>
      <c r="Z210" s="4"/>
      <c r="AA210" s="4"/>
      <c r="AB210" s="4"/>
      <c r="AC210" s="4"/>
      <c r="AD210" s="4"/>
      <c r="AE210" s="4"/>
      <c r="AF210" s="4"/>
      <c r="AG210" s="4"/>
      <c r="AH210" s="157"/>
      <c r="AI210" s="157"/>
      <c r="AJ210" s="157"/>
      <c r="AK210" s="157"/>
      <c r="AL210" s="157"/>
      <c r="AM210" s="157"/>
      <c r="AN210" s="145"/>
      <c r="AO210" s="145"/>
      <c r="AP210" s="145"/>
      <c r="AQ210" s="145"/>
      <c r="AR210" s="145"/>
      <c r="AS210" s="145"/>
      <c r="AT210" s="145"/>
      <c r="AU210" s="145"/>
      <c r="AV210" s="145"/>
      <c r="AW210" s="145"/>
      <c r="AX210" s="145"/>
      <c r="AY210" s="145"/>
      <c r="AZ210" s="145"/>
      <c r="BA210" s="145"/>
      <c r="BB210" s="145"/>
      <c r="BC210" s="145"/>
      <c r="BD210" s="145"/>
      <c r="BE210" s="145"/>
      <c r="BF210" s="145"/>
      <c r="BG210" s="145"/>
      <c r="BH210" s="145"/>
      <c r="BI210" s="145"/>
      <c r="BJ210" s="145"/>
      <c r="BK210" s="145"/>
      <c r="BL210" s="145"/>
      <c r="BM210" s="145"/>
      <c r="BN210" s="145"/>
      <c r="BO210" s="145"/>
      <c r="BP210" s="145"/>
      <c r="BQ210" s="145"/>
      <c r="BR210" s="145"/>
      <c r="BS210" s="145"/>
      <c r="BT210" s="145"/>
      <c r="BU210" s="145"/>
      <c r="BV210" s="145"/>
      <c r="BW210" s="145"/>
      <c r="BX210" s="145"/>
      <c r="BY210" s="145"/>
      <c r="BZ210" s="145"/>
      <c r="CA210" s="145"/>
      <c r="CB210" s="145"/>
      <c r="CC210" s="145"/>
      <c r="CD210" s="145"/>
    </row>
    <row r="211" spans="1:82" s="3" customFormat="1" x14ac:dyDescent="0.2">
      <c r="A211" s="145"/>
      <c r="L211" s="4"/>
      <c r="M211" s="4"/>
      <c r="N211" s="4"/>
      <c r="O211" s="4"/>
      <c r="P211" s="4"/>
      <c r="Q211" s="4"/>
      <c r="R211" s="4"/>
      <c r="S211" s="4"/>
      <c r="T211" s="4"/>
      <c r="U211" s="4"/>
      <c r="V211" s="4"/>
      <c r="W211" s="4"/>
      <c r="X211" s="79"/>
      <c r="Y211" s="4"/>
      <c r="Z211" s="4"/>
      <c r="AA211" s="4"/>
      <c r="AB211" s="4"/>
      <c r="AC211" s="4"/>
      <c r="AD211" s="4"/>
      <c r="AE211" s="4"/>
      <c r="AF211" s="4"/>
      <c r="AG211" s="4"/>
      <c r="AH211" s="157"/>
      <c r="AI211" s="157"/>
      <c r="AJ211" s="157"/>
      <c r="AK211" s="157"/>
      <c r="AL211" s="157"/>
      <c r="AM211" s="157"/>
      <c r="AN211" s="145"/>
      <c r="AO211" s="145"/>
      <c r="AP211" s="145"/>
      <c r="AQ211" s="145"/>
      <c r="AR211" s="145"/>
      <c r="AS211" s="145"/>
      <c r="AT211" s="145"/>
      <c r="AU211" s="145"/>
      <c r="AV211" s="145"/>
      <c r="AW211" s="145"/>
      <c r="AX211" s="145"/>
      <c r="AY211" s="145"/>
      <c r="AZ211" s="145"/>
      <c r="BA211" s="145"/>
      <c r="BB211" s="145"/>
      <c r="BC211" s="145"/>
      <c r="BD211" s="145"/>
      <c r="BE211" s="145"/>
      <c r="BF211" s="145"/>
      <c r="BG211" s="145"/>
      <c r="BH211" s="145"/>
      <c r="BI211" s="145"/>
      <c r="BJ211" s="145"/>
      <c r="BK211" s="145"/>
      <c r="BL211" s="145"/>
      <c r="BM211" s="145"/>
      <c r="BN211" s="145"/>
      <c r="BO211" s="145"/>
      <c r="BP211" s="145"/>
      <c r="BQ211" s="145"/>
      <c r="BR211" s="145"/>
      <c r="BS211" s="145"/>
      <c r="BT211" s="145"/>
      <c r="BU211" s="145"/>
      <c r="BV211" s="145"/>
      <c r="BW211" s="145"/>
      <c r="BX211" s="145"/>
      <c r="BY211" s="145"/>
      <c r="BZ211" s="145"/>
      <c r="CA211" s="145"/>
      <c r="CB211" s="145"/>
      <c r="CC211" s="145"/>
      <c r="CD211" s="145"/>
    </row>
    <row r="212" spans="1:82" s="3" customFormat="1" x14ac:dyDescent="0.2">
      <c r="A212" s="145"/>
      <c r="L212" s="4"/>
      <c r="M212" s="4"/>
      <c r="N212" s="4"/>
      <c r="O212" s="4"/>
      <c r="P212" s="4"/>
      <c r="Q212" s="4"/>
      <c r="R212" s="4"/>
      <c r="S212" s="4"/>
      <c r="T212" s="4"/>
      <c r="U212" s="4"/>
      <c r="V212" s="4"/>
      <c r="W212" s="4"/>
      <c r="X212" s="79"/>
      <c r="Y212" s="4"/>
      <c r="Z212" s="4"/>
      <c r="AA212" s="4"/>
      <c r="AB212" s="4"/>
      <c r="AC212" s="4"/>
      <c r="AD212" s="4"/>
      <c r="AE212" s="4"/>
      <c r="AF212" s="4"/>
      <c r="AG212" s="4"/>
      <c r="AH212" s="157"/>
      <c r="AI212" s="157"/>
      <c r="AJ212" s="157"/>
      <c r="AK212" s="157"/>
      <c r="AL212" s="157"/>
      <c r="AM212" s="157"/>
      <c r="AN212" s="145"/>
      <c r="AO212" s="145"/>
      <c r="AP212" s="145"/>
      <c r="AQ212" s="145"/>
      <c r="AR212" s="145"/>
      <c r="AS212" s="145"/>
      <c r="AT212" s="145"/>
      <c r="AU212" s="145"/>
      <c r="AV212" s="145"/>
      <c r="AW212" s="145"/>
      <c r="AX212" s="145"/>
      <c r="AY212" s="145"/>
      <c r="AZ212" s="145"/>
      <c r="BA212" s="145"/>
      <c r="BB212" s="145"/>
      <c r="BC212" s="145"/>
      <c r="BD212" s="145"/>
      <c r="BE212" s="145"/>
      <c r="BF212" s="145"/>
      <c r="BG212" s="145"/>
      <c r="BH212" s="145"/>
      <c r="BI212" s="145"/>
      <c r="BJ212" s="145"/>
      <c r="BK212" s="145"/>
      <c r="BL212" s="145"/>
      <c r="BM212" s="145"/>
      <c r="BN212" s="145"/>
      <c r="BO212" s="145"/>
      <c r="BP212" s="145"/>
      <c r="BQ212" s="145"/>
      <c r="BR212" s="145"/>
      <c r="BS212" s="145"/>
      <c r="BT212" s="145"/>
      <c r="BU212" s="145"/>
      <c r="BV212" s="145"/>
      <c r="BW212" s="145"/>
      <c r="BX212" s="145"/>
      <c r="BY212" s="145"/>
      <c r="BZ212" s="145"/>
      <c r="CA212" s="145"/>
      <c r="CB212" s="145"/>
      <c r="CC212" s="145"/>
      <c r="CD212" s="145"/>
    </row>
    <row r="213" spans="1:82" s="3" customFormat="1" x14ac:dyDescent="0.2">
      <c r="A213" s="145"/>
      <c r="L213" s="4"/>
      <c r="M213" s="4"/>
      <c r="N213" s="4"/>
      <c r="O213" s="4"/>
      <c r="P213" s="4"/>
      <c r="Q213" s="4"/>
      <c r="R213" s="4"/>
      <c r="S213" s="4"/>
      <c r="T213" s="4"/>
      <c r="U213" s="4"/>
      <c r="V213" s="4"/>
      <c r="W213" s="4"/>
      <c r="X213" s="79"/>
      <c r="Y213" s="4"/>
      <c r="Z213" s="4"/>
      <c r="AA213" s="4"/>
      <c r="AB213" s="4"/>
      <c r="AC213" s="4"/>
      <c r="AD213" s="4"/>
      <c r="AE213" s="4"/>
      <c r="AF213" s="4"/>
      <c r="AG213" s="4"/>
      <c r="AH213" s="157"/>
      <c r="AI213" s="157"/>
      <c r="AJ213" s="157"/>
      <c r="AK213" s="157"/>
      <c r="AL213" s="157"/>
      <c r="AM213" s="157"/>
      <c r="AN213" s="145"/>
      <c r="AO213" s="145"/>
      <c r="AP213" s="145"/>
      <c r="AQ213" s="145"/>
      <c r="AR213" s="145"/>
      <c r="AS213" s="145"/>
      <c r="AT213" s="145"/>
      <c r="AU213" s="145"/>
      <c r="AV213" s="145"/>
      <c r="AW213" s="145"/>
      <c r="AX213" s="145"/>
      <c r="AY213" s="145"/>
      <c r="AZ213" s="145"/>
      <c r="BA213" s="145"/>
      <c r="BB213" s="145"/>
      <c r="BC213" s="145"/>
      <c r="BD213" s="145"/>
      <c r="BE213" s="145"/>
      <c r="BF213" s="145"/>
      <c r="BG213" s="145"/>
      <c r="BH213" s="145"/>
      <c r="BI213" s="145"/>
      <c r="BJ213" s="145"/>
      <c r="BK213" s="145"/>
      <c r="BL213" s="145"/>
      <c r="BM213" s="145"/>
      <c r="BN213" s="145"/>
      <c r="BO213" s="145"/>
      <c r="BP213" s="145"/>
      <c r="BQ213" s="145"/>
      <c r="BR213" s="145"/>
      <c r="BS213" s="145"/>
      <c r="BT213" s="145"/>
      <c r="BU213" s="145"/>
      <c r="BV213" s="145"/>
      <c r="BW213" s="145"/>
      <c r="BX213" s="145"/>
      <c r="BY213" s="145"/>
      <c r="BZ213" s="145"/>
      <c r="CA213" s="145"/>
      <c r="CB213" s="145"/>
      <c r="CC213" s="145"/>
      <c r="CD213" s="145"/>
    </row>
    <row r="214" spans="1:82" s="3" customFormat="1" x14ac:dyDescent="0.2">
      <c r="A214" s="145"/>
      <c r="L214" s="4"/>
      <c r="M214" s="4"/>
      <c r="N214" s="4"/>
      <c r="O214" s="4"/>
      <c r="P214" s="4"/>
      <c r="Q214" s="4"/>
      <c r="R214" s="4"/>
      <c r="S214" s="4"/>
      <c r="T214" s="4"/>
      <c r="U214" s="4"/>
      <c r="V214" s="4"/>
      <c r="W214" s="4"/>
      <c r="X214" s="79"/>
      <c r="Y214" s="4"/>
      <c r="Z214" s="4"/>
      <c r="AA214" s="4"/>
      <c r="AB214" s="4"/>
      <c r="AC214" s="4"/>
      <c r="AD214" s="4"/>
      <c r="AE214" s="4"/>
      <c r="AF214" s="4"/>
      <c r="AG214" s="4"/>
      <c r="AH214" s="157"/>
      <c r="AI214" s="157"/>
      <c r="AJ214" s="157"/>
      <c r="AK214" s="157"/>
      <c r="AL214" s="157"/>
      <c r="AM214" s="157"/>
      <c r="AN214" s="145"/>
      <c r="AO214" s="145"/>
      <c r="AP214" s="145"/>
      <c r="AQ214" s="145"/>
      <c r="AR214" s="145"/>
      <c r="AS214" s="145"/>
      <c r="AT214" s="145"/>
      <c r="AU214" s="145"/>
      <c r="AV214" s="145"/>
      <c r="AW214" s="145"/>
      <c r="AX214" s="145"/>
      <c r="AY214" s="145"/>
      <c r="AZ214" s="145"/>
      <c r="BA214" s="145"/>
      <c r="BB214" s="145"/>
      <c r="BC214" s="145"/>
      <c r="BD214" s="145"/>
      <c r="BE214" s="145"/>
      <c r="BF214" s="145"/>
      <c r="BG214" s="145"/>
      <c r="BH214" s="145"/>
      <c r="BI214" s="145"/>
      <c r="BJ214" s="145"/>
      <c r="BK214" s="145"/>
      <c r="BL214" s="145"/>
      <c r="BM214" s="145"/>
      <c r="BN214" s="145"/>
      <c r="BO214" s="145"/>
      <c r="BP214" s="145"/>
      <c r="BQ214" s="145"/>
      <c r="BR214" s="145"/>
      <c r="BS214" s="145"/>
      <c r="BT214" s="145"/>
      <c r="BU214" s="145"/>
      <c r="BV214" s="145"/>
      <c r="BW214" s="145"/>
      <c r="BX214" s="145"/>
      <c r="BY214" s="145"/>
      <c r="BZ214" s="145"/>
      <c r="CA214" s="145"/>
      <c r="CB214" s="145"/>
      <c r="CC214" s="145"/>
      <c r="CD214" s="145"/>
    </row>
    <row r="215" spans="1:82" s="3" customFormat="1" x14ac:dyDescent="0.2">
      <c r="A215" s="145"/>
      <c r="L215" s="4"/>
      <c r="M215" s="4"/>
      <c r="N215" s="4"/>
      <c r="O215" s="4"/>
      <c r="P215" s="4"/>
      <c r="Q215" s="4"/>
      <c r="R215" s="4"/>
      <c r="S215" s="4"/>
      <c r="T215" s="4"/>
      <c r="U215" s="4"/>
      <c r="V215" s="4"/>
      <c r="W215" s="4"/>
      <c r="X215" s="79"/>
      <c r="Y215" s="4"/>
      <c r="Z215" s="4"/>
      <c r="AA215" s="4"/>
      <c r="AB215" s="4"/>
      <c r="AC215" s="4"/>
      <c r="AD215" s="4"/>
      <c r="AE215" s="4"/>
      <c r="AF215" s="4"/>
      <c r="AG215" s="4"/>
      <c r="AH215" s="157"/>
      <c r="AI215" s="157"/>
      <c r="AJ215" s="157"/>
      <c r="AK215" s="157"/>
      <c r="AL215" s="157"/>
      <c r="AM215" s="157"/>
      <c r="AN215" s="145"/>
      <c r="AO215" s="145"/>
      <c r="AP215" s="145"/>
      <c r="AQ215" s="145"/>
      <c r="AR215" s="145"/>
      <c r="AS215" s="145"/>
      <c r="AT215" s="145"/>
      <c r="AU215" s="145"/>
      <c r="AV215" s="145"/>
      <c r="AW215" s="145"/>
      <c r="AX215" s="145"/>
      <c r="AY215" s="145"/>
      <c r="AZ215" s="145"/>
      <c r="BA215" s="145"/>
      <c r="BB215" s="145"/>
      <c r="BC215" s="145"/>
      <c r="BD215" s="145"/>
      <c r="BE215" s="145"/>
      <c r="BF215" s="145"/>
      <c r="BG215" s="145"/>
      <c r="BH215" s="145"/>
      <c r="BI215" s="145"/>
      <c r="BJ215" s="145"/>
      <c r="BK215" s="145"/>
      <c r="BL215" s="145"/>
      <c r="BM215" s="145"/>
      <c r="BN215" s="145"/>
      <c r="BO215" s="145"/>
      <c r="BP215" s="145"/>
      <c r="BQ215" s="145"/>
      <c r="BR215" s="145"/>
      <c r="BS215" s="145"/>
      <c r="BT215" s="145"/>
      <c r="BU215" s="145"/>
      <c r="BV215" s="145"/>
      <c r="BW215" s="145"/>
      <c r="BX215" s="145"/>
      <c r="BY215" s="145"/>
      <c r="BZ215" s="145"/>
      <c r="CA215" s="145"/>
      <c r="CB215" s="145"/>
      <c r="CC215" s="145"/>
      <c r="CD215" s="145"/>
    </row>
    <row r="216" spans="1:82" s="3" customFormat="1" x14ac:dyDescent="0.2">
      <c r="A216" s="145"/>
      <c r="L216" s="4"/>
      <c r="M216" s="4"/>
      <c r="N216" s="4"/>
      <c r="O216" s="4"/>
      <c r="P216" s="4"/>
      <c r="Q216" s="4"/>
      <c r="R216" s="4"/>
      <c r="S216" s="4"/>
      <c r="T216" s="4"/>
      <c r="U216" s="4"/>
      <c r="V216" s="4"/>
      <c r="W216" s="4"/>
      <c r="X216" s="79"/>
      <c r="Y216" s="4"/>
      <c r="Z216" s="4"/>
      <c r="AA216" s="4"/>
      <c r="AB216" s="4"/>
      <c r="AC216" s="4"/>
      <c r="AD216" s="4"/>
      <c r="AE216" s="4"/>
      <c r="AF216" s="4"/>
      <c r="AG216" s="4"/>
      <c r="AH216" s="157"/>
      <c r="AI216" s="157"/>
      <c r="AJ216" s="157"/>
      <c r="AK216" s="157"/>
      <c r="AL216" s="157"/>
      <c r="AM216" s="157"/>
      <c r="AN216" s="145"/>
      <c r="AO216" s="145"/>
      <c r="AP216" s="145"/>
      <c r="AQ216" s="145"/>
      <c r="AR216" s="145"/>
      <c r="AS216" s="145"/>
      <c r="AT216" s="145"/>
      <c r="AU216" s="145"/>
      <c r="AV216" s="145"/>
      <c r="AW216" s="145"/>
      <c r="AX216" s="145"/>
      <c r="AY216" s="145"/>
      <c r="AZ216" s="145"/>
      <c r="BA216" s="145"/>
      <c r="BB216" s="145"/>
      <c r="BC216" s="145"/>
      <c r="BD216" s="145"/>
      <c r="BE216" s="145"/>
      <c r="BF216" s="145"/>
      <c r="BG216" s="145"/>
      <c r="BH216" s="145"/>
      <c r="BI216" s="145"/>
      <c r="BJ216" s="145"/>
      <c r="BK216" s="145"/>
      <c r="BL216" s="145"/>
      <c r="BM216" s="145"/>
      <c r="BN216" s="145"/>
      <c r="BO216" s="145"/>
      <c r="BP216" s="145"/>
      <c r="BQ216" s="145"/>
      <c r="BR216" s="145"/>
      <c r="BS216" s="145"/>
      <c r="BT216" s="145"/>
      <c r="BU216" s="145"/>
      <c r="BV216" s="145"/>
      <c r="BW216" s="145"/>
      <c r="BX216" s="145"/>
      <c r="BY216" s="145"/>
      <c r="BZ216" s="145"/>
      <c r="CA216" s="145"/>
      <c r="CB216" s="145"/>
      <c r="CC216" s="145"/>
      <c r="CD216" s="145"/>
    </row>
    <row r="217" spans="1:82" s="3" customFormat="1" x14ac:dyDescent="0.2">
      <c r="A217" s="145"/>
      <c r="L217" s="4"/>
      <c r="M217" s="4"/>
      <c r="N217" s="4"/>
      <c r="O217" s="4"/>
      <c r="P217" s="4"/>
      <c r="Q217" s="4"/>
      <c r="R217" s="4"/>
      <c r="S217" s="4"/>
      <c r="T217" s="4"/>
      <c r="U217" s="4"/>
      <c r="V217" s="4"/>
      <c r="W217" s="4"/>
      <c r="X217" s="79"/>
      <c r="Y217" s="4"/>
      <c r="Z217" s="4"/>
      <c r="AA217" s="4"/>
      <c r="AB217" s="4"/>
      <c r="AC217" s="4"/>
      <c r="AD217" s="4"/>
      <c r="AE217" s="4"/>
      <c r="AF217" s="4"/>
      <c r="AG217" s="4"/>
      <c r="AH217" s="157"/>
      <c r="AI217" s="157"/>
      <c r="AJ217" s="157"/>
      <c r="AK217" s="157"/>
      <c r="AL217" s="157"/>
      <c r="AM217" s="157"/>
      <c r="AN217" s="145"/>
      <c r="AO217" s="145"/>
      <c r="AP217" s="145"/>
      <c r="AQ217" s="145"/>
      <c r="AR217" s="145"/>
      <c r="AS217" s="145"/>
      <c r="AT217" s="145"/>
      <c r="AU217" s="145"/>
      <c r="AV217" s="145"/>
      <c r="AW217" s="145"/>
      <c r="AX217" s="145"/>
      <c r="AY217" s="145"/>
      <c r="AZ217" s="145"/>
      <c r="BA217" s="145"/>
      <c r="BB217" s="145"/>
      <c r="BC217" s="145"/>
      <c r="BD217" s="145"/>
      <c r="BE217" s="145"/>
      <c r="BF217" s="145"/>
      <c r="BG217" s="145"/>
      <c r="BH217" s="145"/>
      <c r="BI217" s="145"/>
      <c r="BJ217" s="145"/>
      <c r="BK217" s="145"/>
      <c r="BL217" s="145"/>
      <c r="BM217" s="145"/>
      <c r="BN217" s="145"/>
      <c r="BO217" s="145"/>
      <c r="BP217" s="145"/>
      <c r="BQ217" s="145"/>
      <c r="BR217" s="145"/>
      <c r="BS217" s="145"/>
      <c r="BT217" s="145"/>
      <c r="BU217" s="145"/>
      <c r="BV217" s="145"/>
      <c r="BW217" s="145"/>
      <c r="BX217" s="145"/>
      <c r="BY217" s="145"/>
      <c r="BZ217" s="145"/>
      <c r="CA217" s="145"/>
      <c r="CB217" s="145"/>
      <c r="CC217" s="145"/>
      <c r="CD217" s="145"/>
    </row>
    <row r="218" spans="1:82" s="3" customFormat="1" x14ac:dyDescent="0.2">
      <c r="A218" s="145"/>
      <c r="L218" s="4"/>
      <c r="M218" s="4"/>
      <c r="N218" s="4"/>
      <c r="O218" s="4"/>
      <c r="P218" s="4"/>
      <c r="Q218" s="4"/>
      <c r="R218" s="4"/>
      <c r="S218" s="4"/>
      <c r="T218" s="4"/>
      <c r="U218" s="4"/>
      <c r="V218" s="4"/>
      <c r="W218" s="4"/>
      <c r="X218" s="79"/>
      <c r="Y218" s="4"/>
      <c r="Z218" s="4"/>
      <c r="AA218" s="4"/>
      <c r="AB218" s="4"/>
      <c r="AC218" s="4"/>
      <c r="AD218" s="4"/>
      <c r="AE218" s="4"/>
      <c r="AF218" s="4"/>
      <c r="AG218" s="4"/>
      <c r="AH218" s="157"/>
      <c r="AI218" s="157"/>
      <c r="AJ218" s="157"/>
      <c r="AK218" s="157"/>
      <c r="AL218" s="157"/>
      <c r="AM218" s="157"/>
      <c r="AN218" s="145"/>
      <c r="AO218" s="145"/>
      <c r="AP218" s="145"/>
      <c r="AQ218" s="145"/>
      <c r="AR218" s="145"/>
      <c r="AS218" s="145"/>
      <c r="AT218" s="145"/>
      <c r="AU218" s="145"/>
      <c r="AV218" s="145"/>
      <c r="AW218" s="145"/>
      <c r="AX218" s="145"/>
      <c r="AY218" s="145"/>
      <c r="AZ218" s="145"/>
      <c r="BA218" s="145"/>
      <c r="BB218" s="145"/>
      <c r="BC218" s="145"/>
      <c r="BD218" s="145"/>
      <c r="BE218" s="145"/>
      <c r="BF218" s="145"/>
      <c r="BG218" s="145"/>
      <c r="BH218" s="145"/>
      <c r="BI218" s="145"/>
      <c r="BJ218" s="145"/>
      <c r="BK218" s="145"/>
      <c r="BL218" s="145"/>
      <c r="BM218" s="145"/>
      <c r="BN218" s="145"/>
      <c r="BO218" s="145"/>
      <c r="BP218" s="145"/>
      <c r="BQ218" s="145"/>
      <c r="BR218" s="145"/>
      <c r="BS218" s="145"/>
      <c r="BT218" s="145"/>
      <c r="BU218" s="145"/>
      <c r="BV218" s="145"/>
      <c r="BW218" s="145"/>
      <c r="BX218" s="145"/>
      <c r="BY218" s="145"/>
      <c r="BZ218" s="145"/>
      <c r="CA218" s="145"/>
      <c r="CB218" s="145"/>
      <c r="CC218" s="145"/>
      <c r="CD218" s="145"/>
    </row>
    <row r="219" spans="1:82" s="3" customFormat="1" x14ac:dyDescent="0.2">
      <c r="A219" s="145"/>
      <c r="L219" s="4"/>
      <c r="M219" s="4"/>
      <c r="N219" s="4"/>
      <c r="O219" s="4"/>
      <c r="P219" s="4"/>
      <c r="Q219" s="4"/>
      <c r="R219" s="4"/>
      <c r="S219" s="4"/>
      <c r="T219" s="4"/>
      <c r="U219" s="4"/>
      <c r="V219" s="4"/>
      <c r="W219" s="4"/>
      <c r="X219" s="79"/>
      <c r="Y219" s="4"/>
      <c r="Z219" s="4"/>
      <c r="AA219" s="4"/>
      <c r="AB219" s="4"/>
      <c r="AC219" s="4"/>
      <c r="AD219" s="4"/>
      <c r="AE219" s="4"/>
      <c r="AF219" s="4"/>
      <c r="AG219" s="4"/>
      <c r="AH219" s="157"/>
      <c r="AI219" s="157"/>
      <c r="AJ219" s="157"/>
      <c r="AK219" s="157"/>
      <c r="AL219" s="157"/>
      <c r="AM219" s="157"/>
      <c r="AN219" s="145"/>
      <c r="AO219" s="145"/>
      <c r="AP219" s="145"/>
      <c r="AQ219" s="145"/>
      <c r="AR219" s="145"/>
      <c r="AS219" s="145"/>
      <c r="AT219" s="145"/>
      <c r="AU219" s="145"/>
      <c r="AV219" s="145"/>
      <c r="AW219" s="145"/>
      <c r="AX219" s="145"/>
      <c r="AY219" s="145"/>
      <c r="AZ219" s="145"/>
      <c r="BA219" s="145"/>
      <c r="BB219" s="145"/>
      <c r="BC219" s="145"/>
      <c r="BD219" s="145"/>
      <c r="BE219" s="145"/>
      <c r="BF219" s="145"/>
      <c r="BG219" s="145"/>
      <c r="BH219" s="145"/>
      <c r="BI219" s="145"/>
      <c r="BJ219" s="145"/>
      <c r="BK219" s="145"/>
      <c r="BL219" s="145"/>
      <c r="BM219" s="145"/>
      <c r="BN219" s="145"/>
      <c r="BO219" s="145"/>
      <c r="BP219" s="145"/>
      <c r="BQ219" s="145"/>
      <c r="BR219" s="145"/>
      <c r="BS219" s="145"/>
      <c r="BT219" s="145"/>
      <c r="BU219" s="145"/>
      <c r="BV219" s="145"/>
      <c r="BW219" s="145"/>
      <c r="BX219" s="145"/>
      <c r="BY219" s="145"/>
      <c r="BZ219" s="145"/>
      <c r="CA219" s="145"/>
      <c r="CB219" s="145"/>
      <c r="CC219" s="145"/>
      <c r="CD219" s="145"/>
    </row>
    <row r="220" spans="1:82" s="3" customFormat="1" x14ac:dyDescent="0.2">
      <c r="A220" s="145"/>
      <c r="L220" s="4"/>
      <c r="M220" s="4"/>
      <c r="N220" s="4"/>
      <c r="O220" s="4"/>
      <c r="P220" s="4"/>
      <c r="Q220" s="4"/>
      <c r="R220" s="4"/>
      <c r="S220" s="4"/>
      <c r="T220" s="4"/>
      <c r="U220" s="4"/>
      <c r="V220" s="4"/>
      <c r="W220" s="4"/>
      <c r="X220" s="79"/>
      <c r="Y220" s="4"/>
      <c r="Z220" s="4"/>
      <c r="AA220" s="4"/>
      <c r="AB220" s="4"/>
      <c r="AC220" s="4"/>
      <c r="AD220" s="4"/>
      <c r="AE220" s="4"/>
      <c r="AF220" s="4"/>
      <c r="AG220" s="4"/>
      <c r="AH220" s="157"/>
      <c r="AI220" s="157"/>
      <c r="AJ220" s="157"/>
      <c r="AK220" s="157"/>
      <c r="AL220" s="157"/>
      <c r="AM220" s="157"/>
      <c r="AN220" s="145"/>
      <c r="AO220" s="145"/>
      <c r="AP220" s="145"/>
      <c r="AQ220" s="145"/>
      <c r="AR220" s="145"/>
      <c r="AS220" s="145"/>
      <c r="AT220" s="145"/>
      <c r="AU220" s="145"/>
      <c r="AV220" s="145"/>
      <c r="AW220" s="145"/>
      <c r="AX220" s="145"/>
      <c r="AY220" s="145"/>
      <c r="AZ220" s="145"/>
      <c r="BA220" s="145"/>
      <c r="BB220" s="145"/>
      <c r="BC220" s="145"/>
      <c r="BD220" s="145"/>
      <c r="BE220" s="145"/>
      <c r="BF220" s="145"/>
      <c r="BG220" s="145"/>
      <c r="BH220" s="145"/>
      <c r="BI220" s="145"/>
      <c r="BJ220" s="145"/>
      <c r="BK220" s="145"/>
      <c r="BL220" s="145"/>
      <c r="BM220" s="145"/>
      <c r="BN220" s="145"/>
      <c r="BO220" s="145"/>
      <c r="BP220" s="145"/>
      <c r="BQ220" s="145"/>
      <c r="BR220" s="145"/>
      <c r="BS220" s="145"/>
      <c r="BT220" s="145"/>
      <c r="BU220" s="145"/>
      <c r="BV220" s="145"/>
      <c r="BW220" s="145"/>
      <c r="BX220" s="145"/>
      <c r="BY220" s="145"/>
      <c r="BZ220" s="145"/>
      <c r="CA220" s="145"/>
      <c r="CB220" s="145"/>
      <c r="CC220" s="145"/>
      <c r="CD220" s="145"/>
    </row>
    <row r="221" spans="1:82" s="3" customFormat="1" x14ac:dyDescent="0.2">
      <c r="A221" s="145"/>
      <c r="L221" s="4"/>
      <c r="M221" s="4"/>
      <c r="N221" s="4"/>
      <c r="O221" s="4"/>
      <c r="P221" s="4"/>
      <c r="Q221" s="4"/>
      <c r="R221" s="4"/>
      <c r="S221" s="4"/>
      <c r="T221" s="4"/>
      <c r="U221" s="4"/>
      <c r="V221" s="4"/>
      <c r="W221" s="4"/>
      <c r="X221" s="79"/>
      <c r="Y221" s="4"/>
      <c r="Z221" s="4"/>
      <c r="AA221" s="4"/>
      <c r="AB221" s="4"/>
      <c r="AC221" s="4"/>
      <c r="AD221" s="4"/>
      <c r="AE221" s="4"/>
      <c r="AF221" s="4"/>
      <c r="AG221" s="4"/>
      <c r="AH221" s="157"/>
      <c r="AI221" s="157"/>
      <c r="AJ221" s="157"/>
      <c r="AK221" s="157"/>
      <c r="AL221" s="157"/>
      <c r="AM221" s="157"/>
      <c r="AN221" s="145"/>
      <c r="AO221" s="145"/>
      <c r="AP221" s="145"/>
      <c r="AQ221" s="145"/>
      <c r="AR221" s="145"/>
      <c r="AS221" s="145"/>
      <c r="AT221" s="145"/>
      <c r="AU221" s="145"/>
      <c r="AV221" s="145"/>
      <c r="AW221" s="145"/>
      <c r="AX221" s="145"/>
      <c r="AY221" s="145"/>
      <c r="AZ221" s="145"/>
      <c r="BA221" s="145"/>
      <c r="BB221" s="145"/>
      <c r="BC221" s="145"/>
      <c r="BD221" s="145"/>
      <c r="BE221" s="145"/>
      <c r="BF221" s="145"/>
      <c r="BG221" s="145"/>
      <c r="BH221" s="145"/>
      <c r="BI221" s="145"/>
      <c r="BJ221" s="145"/>
      <c r="BK221" s="145"/>
      <c r="BL221" s="145"/>
      <c r="BM221" s="145"/>
      <c r="BN221" s="145"/>
      <c r="BO221" s="145"/>
      <c r="BP221" s="145"/>
      <c r="BQ221" s="145"/>
      <c r="BR221" s="145"/>
      <c r="BS221" s="145"/>
      <c r="BT221" s="145"/>
      <c r="BU221" s="145"/>
      <c r="BV221" s="145"/>
      <c r="BW221" s="145"/>
      <c r="BX221" s="145"/>
      <c r="BY221" s="145"/>
      <c r="BZ221" s="145"/>
      <c r="CA221" s="145"/>
      <c r="CB221" s="145"/>
      <c r="CC221" s="145"/>
      <c r="CD221" s="145"/>
    </row>
    <row r="222" spans="1:82" s="3" customFormat="1" x14ac:dyDescent="0.2">
      <c r="A222" s="145"/>
      <c r="L222" s="4"/>
      <c r="M222" s="4"/>
      <c r="N222" s="4"/>
      <c r="O222" s="4"/>
      <c r="P222" s="4"/>
      <c r="Q222" s="4"/>
      <c r="R222" s="4"/>
      <c r="S222" s="4"/>
      <c r="T222" s="4"/>
      <c r="U222" s="4"/>
      <c r="V222" s="4"/>
      <c r="W222" s="4"/>
      <c r="X222" s="79"/>
      <c r="Y222" s="4"/>
      <c r="Z222" s="4"/>
      <c r="AA222" s="4"/>
      <c r="AB222" s="4"/>
      <c r="AC222" s="4"/>
      <c r="AD222" s="4"/>
      <c r="AE222" s="4"/>
      <c r="AF222" s="4"/>
      <c r="AG222" s="4"/>
      <c r="AH222" s="157"/>
      <c r="AI222" s="157"/>
      <c r="AJ222" s="157"/>
      <c r="AK222" s="157"/>
      <c r="AL222" s="157"/>
      <c r="AM222" s="157"/>
      <c r="AN222" s="145"/>
      <c r="AO222" s="145"/>
      <c r="AP222" s="145"/>
      <c r="AQ222" s="145"/>
      <c r="AR222" s="145"/>
      <c r="AS222" s="145"/>
      <c r="AT222" s="145"/>
      <c r="AU222" s="145"/>
      <c r="AV222" s="145"/>
      <c r="AW222" s="145"/>
      <c r="AX222" s="145"/>
      <c r="AY222" s="145"/>
      <c r="AZ222" s="145"/>
      <c r="BA222" s="145"/>
      <c r="BB222" s="145"/>
      <c r="BC222" s="145"/>
      <c r="BD222" s="145"/>
      <c r="BE222" s="145"/>
      <c r="BF222" s="145"/>
      <c r="BG222" s="145"/>
      <c r="BH222" s="145"/>
      <c r="BI222" s="145"/>
      <c r="BJ222" s="145"/>
      <c r="BK222" s="145"/>
      <c r="BL222" s="145"/>
      <c r="BM222" s="145"/>
      <c r="BN222" s="145"/>
      <c r="BO222" s="145"/>
      <c r="BP222" s="145"/>
      <c r="BQ222" s="145"/>
      <c r="BR222" s="145"/>
      <c r="BS222" s="145"/>
      <c r="BT222" s="145"/>
      <c r="BU222" s="145"/>
      <c r="BV222" s="145"/>
      <c r="BW222" s="145"/>
      <c r="BX222" s="145"/>
      <c r="BY222" s="145"/>
      <c r="BZ222" s="145"/>
      <c r="CA222" s="145"/>
      <c r="CB222" s="145"/>
      <c r="CC222" s="145"/>
      <c r="CD222" s="145"/>
    </row>
    <row r="223" spans="1:82" s="3" customFormat="1" x14ac:dyDescent="0.2">
      <c r="A223" s="145"/>
      <c r="L223" s="4"/>
      <c r="M223" s="4"/>
      <c r="N223" s="4"/>
      <c r="O223" s="4"/>
      <c r="P223" s="4"/>
      <c r="Q223" s="4"/>
      <c r="R223" s="4"/>
      <c r="S223" s="4"/>
      <c r="T223" s="4"/>
      <c r="U223" s="4"/>
      <c r="V223" s="4"/>
      <c r="W223" s="4"/>
      <c r="X223" s="79"/>
      <c r="Y223" s="4"/>
      <c r="Z223" s="4"/>
      <c r="AA223" s="4"/>
      <c r="AB223" s="4"/>
      <c r="AC223" s="4"/>
      <c r="AD223" s="4"/>
      <c r="AE223" s="4"/>
      <c r="AF223" s="4"/>
      <c r="AG223" s="4"/>
      <c r="AH223" s="157"/>
      <c r="AI223" s="157"/>
      <c r="AJ223" s="157"/>
      <c r="AK223" s="157"/>
      <c r="AL223" s="157"/>
      <c r="AM223" s="157"/>
      <c r="AN223" s="145"/>
      <c r="AO223" s="145"/>
      <c r="AP223" s="145"/>
      <c r="AQ223" s="145"/>
      <c r="AR223" s="145"/>
      <c r="AS223" s="145"/>
      <c r="AT223" s="145"/>
      <c r="AU223" s="145"/>
      <c r="AV223" s="145"/>
      <c r="AW223" s="145"/>
      <c r="AX223" s="145"/>
      <c r="AY223" s="145"/>
      <c r="AZ223" s="145"/>
      <c r="BA223" s="145"/>
      <c r="BB223" s="145"/>
      <c r="BC223" s="145"/>
      <c r="BD223" s="145"/>
      <c r="BE223" s="145"/>
      <c r="BF223" s="145"/>
      <c r="BG223" s="145"/>
      <c r="BH223" s="145"/>
      <c r="BI223" s="145"/>
      <c r="BJ223" s="145"/>
      <c r="BK223" s="145"/>
      <c r="BL223" s="145"/>
      <c r="BM223" s="145"/>
      <c r="BN223" s="145"/>
      <c r="BO223" s="145"/>
      <c r="BP223" s="145"/>
      <c r="BQ223" s="145"/>
      <c r="BR223" s="145"/>
      <c r="BS223" s="145"/>
      <c r="BT223" s="145"/>
      <c r="BU223" s="145"/>
      <c r="BV223" s="145"/>
      <c r="BW223" s="145"/>
      <c r="BX223" s="145"/>
      <c r="BY223" s="145"/>
      <c r="BZ223" s="145"/>
      <c r="CA223" s="145"/>
      <c r="CB223" s="145"/>
      <c r="CC223" s="145"/>
      <c r="CD223" s="145"/>
    </row>
    <row r="224" spans="1:82" s="3" customFormat="1" x14ac:dyDescent="0.2">
      <c r="A224" s="145"/>
      <c r="L224" s="4"/>
      <c r="M224" s="4"/>
      <c r="N224" s="4"/>
      <c r="O224" s="4"/>
      <c r="P224" s="4"/>
      <c r="Q224" s="4"/>
      <c r="R224" s="4"/>
      <c r="S224" s="4"/>
      <c r="T224" s="4"/>
      <c r="U224" s="4"/>
      <c r="V224" s="4"/>
      <c r="W224" s="4"/>
      <c r="X224" s="79"/>
      <c r="Y224" s="4"/>
      <c r="Z224" s="4"/>
      <c r="AA224" s="4"/>
      <c r="AB224" s="4"/>
      <c r="AC224" s="4"/>
      <c r="AD224" s="4"/>
      <c r="AE224" s="4"/>
      <c r="AF224" s="4"/>
      <c r="AG224" s="4"/>
      <c r="AH224" s="157"/>
      <c r="AI224" s="157"/>
      <c r="AJ224" s="157"/>
      <c r="AK224" s="157"/>
      <c r="AL224" s="157"/>
      <c r="AM224" s="157"/>
      <c r="AN224" s="145"/>
      <c r="AO224" s="145"/>
      <c r="AP224" s="145"/>
      <c r="AQ224" s="145"/>
      <c r="AR224" s="145"/>
      <c r="AS224" s="145"/>
      <c r="AT224" s="145"/>
      <c r="AU224" s="145"/>
      <c r="AV224" s="145"/>
      <c r="AW224" s="145"/>
      <c r="AX224" s="145"/>
      <c r="AY224" s="145"/>
      <c r="AZ224" s="145"/>
      <c r="BA224" s="145"/>
      <c r="BB224" s="145"/>
      <c r="BC224" s="145"/>
      <c r="BD224" s="145"/>
      <c r="BE224" s="145"/>
      <c r="BF224" s="145"/>
      <c r="BG224" s="145"/>
      <c r="BH224" s="145"/>
      <c r="BI224" s="145"/>
      <c r="BJ224" s="145"/>
      <c r="BK224" s="145"/>
      <c r="BL224" s="145"/>
      <c r="BM224" s="145"/>
      <c r="BN224" s="145"/>
      <c r="BO224" s="145"/>
      <c r="BP224" s="145"/>
      <c r="BQ224" s="145"/>
      <c r="BR224" s="145"/>
      <c r="BS224" s="145"/>
      <c r="BT224" s="145"/>
      <c r="BU224" s="145"/>
      <c r="BV224" s="145"/>
      <c r="BW224" s="145"/>
      <c r="BX224" s="145"/>
      <c r="BY224" s="145"/>
      <c r="BZ224" s="145"/>
      <c r="CA224" s="145"/>
      <c r="CB224" s="145"/>
      <c r="CC224" s="145"/>
      <c r="CD224" s="145"/>
    </row>
    <row r="225" spans="1:82" s="3" customFormat="1" x14ac:dyDescent="0.2">
      <c r="A225" s="145"/>
      <c r="L225" s="4"/>
      <c r="M225" s="4"/>
      <c r="N225" s="4"/>
      <c r="O225" s="4"/>
      <c r="P225" s="4"/>
      <c r="Q225" s="4"/>
      <c r="R225" s="4"/>
      <c r="S225" s="4"/>
      <c r="T225" s="4"/>
      <c r="U225" s="4"/>
      <c r="V225" s="4"/>
      <c r="W225" s="4"/>
      <c r="X225" s="79"/>
      <c r="Y225" s="4"/>
      <c r="Z225" s="4"/>
      <c r="AA225" s="4"/>
      <c r="AB225" s="4"/>
      <c r="AC225" s="4"/>
      <c r="AD225" s="4"/>
      <c r="AE225" s="4"/>
      <c r="AF225" s="4"/>
      <c r="AG225" s="4"/>
      <c r="AH225" s="157"/>
      <c r="AI225" s="157"/>
      <c r="AJ225" s="157"/>
      <c r="AK225" s="157"/>
      <c r="AL225" s="157"/>
      <c r="AM225" s="157"/>
      <c r="AN225" s="145"/>
      <c r="AO225" s="145"/>
      <c r="AP225" s="145"/>
      <c r="AQ225" s="145"/>
      <c r="AR225" s="145"/>
      <c r="AS225" s="145"/>
      <c r="AT225" s="145"/>
      <c r="AU225" s="145"/>
      <c r="AV225" s="145"/>
      <c r="AW225" s="145"/>
      <c r="AX225" s="145"/>
      <c r="AY225" s="145"/>
      <c r="AZ225" s="145"/>
      <c r="BA225" s="145"/>
      <c r="BB225" s="145"/>
      <c r="BC225" s="145"/>
      <c r="BD225" s="145"/>
      <c r="BE225" s="145"/>
      <c r="BF225" s="145"/>
      <c r="BG225" s="145"/>
      <c r="BH225" s="145"/>
      <c r="BI225" s="145"/>
      <c r="BJ225" s="145"/>
      <c r="BK225" s="145"/>
      <c r="BL225" s="145"/>
      <c r="BM225" s="145"/>
      <c r="BN225" s="145"/>
      <c r="BO225" s="145"/>
      <c r="BP225" s="145"/>
      <c r="BQ225" s="145"/>
      <c r="BR225" s="145"/>
      <c r="BS225" s="145"/>
      <c r="BT225" s="145"/>
      <c r="BU225" s="145"/>
      <c r="BV225" s="145"/>
      <c r="BW225" s="145"/>
      <c r="BX225" s="145"/>
      <c r="BY225" s="145"/>
      <c r="BZ225" s="145"/>
      <c r="CA225" s="145"/>
      <c r="CB225" s="145"/>
      <c r="CC225" s="145"/>
      <c r="CD225" s="145"/>
    </row>
    <row r="226" spans="1:82" s="3" customFormat="1" x14ac:dyDescent="0.2">
      <c r="A226" s="145"/>
      <c r="L226" s="4"/>
      <c r="M226" s="4"/>
      <c r="N226" s="4"/>
      <c r="O226" s="4"/>
      <c r="P226" s="4"/>
      <c r="Q226" s="4"/>
      <c r="R226" s="4"/>
      <c r="S226" s="4"/>
      <c r="T226" s="4"/>
      <c r="U226" s="4"/>
      <c r="V226" s="4"/>
      <c r="W226" s="4"/>
      <c r="X226" s="79"/>
      <c r="Y226" s="4"/>
      <c r="Z226" s="4"/>
      <c r="AA226" s="4"/>
      <c r="AB226" s="4"/>
      <c r="AC226" s="4"/>
      <c r="AD226" s="4"/>
      <c r="AE226" s="4"/>
      <c r="AF226" s="4"/>
      <c r="AG226" s="4"/>
      <c r="AH226" s="157"/>
      <c r="AI226" s="157"/>
      <c r="AJ226" s="157"/>
      <c r="AK226" s="157"/>
      <c r="AL226" s="157"/>
      <c r="AM226" s="157"/>
      <c r="AN226" s="145"/>
      <c r="AO226" s="145"/>
      <c r="AP226" s="145"/>
      <c r="AQ226" s="145"/>
      <c r="AR226" s="145"/>
      <c r="AS226" s="145"/>
      <c r="AT226" s="145"/>
      <c r="AU226" s="145"/>
      <c r="AV226" s="145"/>
      <c r="AW226" s="145"/>
      <c r="AX226" s="145"/>
      <c r="AY226" s="145"/>
      <c r="AZ226" s="145"/>
      <c r="BA226" s="145"/>
      <c r="BB226" s="145"/>
      <c r="BC226" s="145"/>
      <c r="BD226" s="145"/>
      <c r="BE226" s="145"/>
      <c r="BF226" s="145"/>
      <c r="BG226" s="145"/>
      <c r="BH226" s="145"/>
      <c r="BI226" s="145"/>
      <c r="BJ226" s="145"/>
      <c r="BK226" s="145"/>
      <c r="BL226" s="145"/>
      <c r="BM226" s="145"/>
      <c r="BN226" s="145"/>
      <c r="BO226" s="145"/>
      <c r="BP226" s="145"/>
      <c r="BQ226" s="145"/>
      <c r="BR226" s="145"/>
      <c r="BS226" s="145"/>
      <c r="BT226" s="145"/>
      <c r="BU226" s="145"/>
      <c r="BV226" s="145"/>
      <c r="BW226" s="145"/>
      <c r="BX226" s="145"/>
      <c r="BY226" s="145"/>
      <c r="BZ226" s="145"/>
      <c r="CA226" s="145"/>
      <c r="CB226" s="145"/>
      <c r="CC226" s="145"/>
      <c r="CD226" s="145"/>
    </row>
    <row r="227" spans="1:82" s="3" customFormat="1" x14ac:dyDescent="0.2">
      <c r="A227" s="145"/>
      <c r="L227" s="4"/>
      <c r="M227" s="4"/>
      <c r="N227" s="4"/>
      <c r="O227" s="4"/>
      <c r="P227" s="4"/>
      <c r="Q227" s="4"/>
      <c r="R227" s="4"/>
      <c r="S227" s="4"/>
      <c r="T227" s="4"/>
      <c r="U227" s="4"/>
      <c r="V227" s="4"/>
      <c r="W227" s="4"/>
      <c r="X227" s="79"/>
      <c r="Y227" s="4"/>
      <c r="Z227" s="4"/>
      <c r="AA227" s="4"/>
      <c r="AB227" s="4"/>
      <c r="AC227" s="4"/>
      <c r="AD227" s="4"/>
      <c r="AE227" s="4"/>
      <c r="AF227" s="4"/>
      <c r="AG227" s="4"/>
      <c r="AH227" s="157"/>
      <c r="AI227" s="157"/>
      <c r="AJ227" s="157"/>
      <c r="AK227" s="157"/>
      <c r="AL227" s="157"/>
      <c r="AM227" s="157"/>
      <c r="AN227" s="145"/>
      <c r="AO227" s="145"/>
      <c r="AP227" s="145"/>
      <c r="AQ227" s="145"/>
      <c r="AR227" s="145"/>
      <c r="AS227" s="145"/>
      <c r="AT227" s="145"/>
      <c r="AU227" s="145"/>
      <c r="AV227" s="145"/>
      <c r="AW227" s="145"/>
      <c r="AX227" s="145"/>
      <c r="AY227" s="145"/>
      <c r="AZ227" s="145"/>
      <c r="BA227" s="145"/>
      <c r="BB227" s="145"/>
      <c r="BC227" s="145"/>
      <c r="BD227" s="145"/>
      <c r="BE227" s="145"/>
      <c r="BF227" s="145"/>
      <c r="BG227" s="145"/>
      <c r="BH227" s="145"/>
      <c r="BI227" s="145"/>
      <c r="BJ227" s="145"/>
      <c r="BK227" s="145"/>
      <c r="BL227" s="145"/>
      <c r="BM227" s="145"/>
      <c r="BN227" s="145"/>
      <c r="BO227" s="145"/>
      <c r="BP227" s="145"/>
      <c r="BQ227" s="145"/>
      <c r="BR227" s="145"/>
      <c r="BS227" s="145"/>
      <c r="BT227" s="145"/>
      <c r="BU227" s="145"/>
      <c r="BV227" s="145"/>
      <c r="BW227" s="145"/>
      <c r="BX227" s="145"/>
      <c r="BY227" s="145"/>
      <c r="BZ227" s="145"/>
      <c r="CA227" s="145"/>
      <c r="CB227" s="145"/>
      <c r="CC227" s="145"/>
      <c r="CD227" s="145"/>
    </row>
    <row r="228" spans="1:82" s="3" customFormat="1" x14ac:dyDescent="0.2">
      <c r="A228" s="145"/>
      <c r="L228" s="4"/>
      <c r="M228" s="4"/>
      <c r="N228" s="4"/>
      <c r="O228" s="4"/>
      <c r="P228" s="4"/>
      <c r="Q228" s="4"/>
      <c r="R228" s="4"/>
      <c r="S228" s="4"/>
      <c r="T228" s="4"/>
      <c r="U228" s="4"/>
      <c r="V228" s="4"/>
      <c r="W228" s="4"/>
      <c r="X228" s="79"/>
      <c r="Y228" s="4"/>
      <c r="Z228" s="4"/>
      <c r="AA228" s="4"/>
      <c r="AB228" s="4"/>
      <c r="AC228" s="4"/>
      <c r="AD228" s="4"/>
      <c r="AE228" s="4"/>
      <c r="AF228" s="4"/>
      <c r="AG228" s="4"/>
      <c r="AH228" s="157"/>
      <c r="AI228" s="157"/>
      <c r="AJ228" s="157"/>
      <c r="AK228" s="157"/>
      <c r="AL228" s="157"/>
      <c r="AM228" s="157"/>
      <c r="AN228" s="145"/>
      <c r="AO228" s="145"/>
      <c r="AP228" s="145"/>
      <c r="AQ228" s="145"/>
      <c r="AR228" s="145"/>
      <c r="AS228" s="145"/>
      <c r="AT228" s="145"/>
      <c r="AU228" s="145"/>
      <c r="AV228" s="145"/>
      <c r="AW228" s="145"/>
      <c r="AX228" s="145"/>
      <c r="AY228" s="145"/>
      <c r="AZ228" s="145"/>
      <c r="BA228" s="145"/>
      <c r="BB228" s="145"/>
      <c r="BC228" s="145"/>
      <c r="BD228" s="145"/>
      <c r="BE228" s="145"/>
      <c r="BF228" s="145"/>
      <c r="BG228" s="145"/>
      <c r="BH228" s="145"/>
      <c r="BI228" s="145"/>
      <c r="BJ228" s="145"/>
      <c r="BK228" s="145"/>
      <c r="BL228" s="145"/>
      <c r="BM228" s="145"/>
      <c r="BN228" s="145"/>
      <c r="BO228" s="145"/>
      <c r="BP228" s="145"/>
      <c r="BQ228" s="145"/>
      <c r="BR228" s="145"/>
      <c r="BS228" s="145"/>
      <c r="BT228" s="145"/>
      <c r="BU228" s="145"/>
      <c r="BV228" s="145"/>
      <c r="BW228" s="145"/>
      <c r="BX228" s="145"/>
      <c r="BY228" s="145"/>
      <c r="BZ228" s="145"/>
      <c r="CA228" s="145"/>
      <c r="CB228" s="145"/>
      <c r="CC228" s="145"/>
      <c r="CD228" s="145"/>
    </row>
    <row r="229" spans="1:82" s="3" customFormat="1" x14ac:dyDescent="0.2">
      <c r="A229" s="145"/>
      <c r="L229" s="4"/>
      <c r="M229" s="4"/>
      <c r="N229" s="4"/>
      <c r="O229" s="4"/>
      <c r="P229" s="4"/>
      <c r="Q229" s="4"/>
      <c r="R229" s="4"/>
      <c r="S229" s="4"/>
      <c r="T229" s="4"/>
      <c r="U229" s="4"/>
      <c r="V229" s="4"/>
      <c r="W229" s="4"/>
      <c r="X229" s="79"/>
      <c r="Y229" s="4"/>
      <c r="Z229" s="4"/>
      <c r="AA229" s="4"/>
      <c r="AB229" s="4"/>
      <c r="AC229" s="4"/>
      <c r="AD229" s="4"/>
      <c r="AE229" s="4"/>
      <c r="AF229" s="4"/>
      <c r="AG229" s="4"/>
      <c r="AH229" s="157"/>
      <c r="AI229" s="157"/>
      <c r="AJ229" s="157"/>
      <c r="AK229" s="157"/>
      <c r="AL229" s="157"/>
      <c r="AM229" s="157"/>
      <c r="AN229" s="145"/>
      <c r="AO229" s="145"/>
      <c r="AP229" s="145"/>
      <c r="AQ229" s="145"/>
      <c r="AR229" s="145"/>
      <c r="AS229" s="145"/>
      <c r="AT229" s="145"/>
      <c r="AU229" s="145"/>
      <c r="AV229" s="145"/>
      <c r="AW229" s="145"/>
      <c r="AX229" s="145"/>
      <c r="AY229" s="145"/>
      <c r="AZ229" s="145"/>
      <c r="BA229" s="145"/>
      <c r="BB229" s="145"/>
      <c r="BC229" s="145"/>
      <c r="BD229" s="145"/>
      <c r="BE229" s="145"/>
      <c r="BF229" s="145"/>
      <c r="BG229" s="145"/>
      <c r="BH229" s="145"/>
      <c r="BI229" s="145"/>
      <c r="BJ229" s="145"/>
      <c r="BK229" s="145"/>
      <c r="BL229" s="145"/>
      <c r="BM229" s="145"/>
      <c r="BN229" s="145"/>
      <c r="BO229" s="145"/>
      <c r="BP229" s="145"/>
      <c r="BQ229" s="145"/>
      <c r="BR229" s="145"/>
      <c r="BS229" s="145"/>
      <c r="BT229" s="145"/>
      <c r="BU229" s="145"/>
      <c r="BV229" s="145"/>
      <c r="BW229" s="145"/>
      <c r="BX229" s="145"/>
      <c r="BY229" s="145"/>
      <c r="BZ229" s="145"/>
      <c r="CA229" s="145"/>
      <c r="CB229" s="145"/>
      <c r="CC229" s="145"/>
      <c r="CD229" s="145"/>
    </row>
    <row r="230" spans="1:82" s="3" customFormat="1" x14ac:dyDescent="0.2">
      <c r="A230" s="145"/>
      <c r="L230" s="4"/>
      <c r="M230" s="4"/>
      <c r="N230" s="4"/>
      <c r="O230" s="4"/>
      <c r="P230" s="4"/>
      <c r="Q230" s="4"/>
      <c r="R230" s="4"/>
      <c r="S230" s="4"/>
      <c r="T230" s="4"/>
      <c r="U230" s="4"/>
      <c r="V230" s="4"/>
      <c r="W230" s="4"/>
      <c r="X230" s="79"/>
      <c r="Y230" s="4"/>
      <c r="Z230" s="4"/>
      <c r="AA230" s="4"/>
      <c r="AB230" s="4"/>
      <c r="AC230" s="4"/>
      <c r="AD230" s="4"/>
      <c r="AE230" s="4"/>
      <c r="AF230" s="4"/>
      <c r="AG230" s="4"/>
      <c r="AH230" s="157"/>
      <c r="AI230" s="157"/>
      <c r="AJ230" s="157"/>
      <c r="AK230" s="157"/>
      <c r="AL230" s="157"/>
      <c r="AM230" s="157"/>
      <c r="AN230" s="145"/>
      <c r="AO230" s="145"/>
      <c r="AP230" s="145"/>
      <c r="AQ230" s="145"/>
      <c r="AR230" s="145"/>
      <c r="AS230" s="145"/>
      <c r="AT230" s="145"/>
      <c r="AU230" s="145"/>
      <c r="AV230" s="145"/>
      <c r="AW230" s="145"/>
      <c r="AX230" s="145"/>
      <c r="AY230" s="145"/>
      <c r="AZ230" s="145"/>
      <c r="BA230" s="145"/>
      <c r="BB230" s="145"/>
      <c r="BC230" s="145"/>
      <c r="BD230" s="145"/>
      <c r="BE230" s="145"/>
      <c r="BF230" s="145"/>
      <c r="BG230" s="145"/>
      <c r="BH230" s="145"/>
      <c r="BI230" s="145"/>
      <c r="BJ230" s="145"/>
      <c r="BK230" s="145"/>
      <c r="BL230" s="145"/>
      <c r="BM230" s="145"/>
      <c r="BN230" s="145"/>
      <c r="BO230" s="145"/>
      <c r="BP230" s="145"/>
      <c r="BQ230" s="145"/>
      <c r="BR230" s="145"/>
      <c r="BS230" s="145"/>
      <c r="BT230" s="145"/>
      <c r="BU230" s="145"/>
      <c r="BV230" s="145"/>
      <c r="BW230" s="145"/>
      <c r="BX230" s="145"/>
      <c r="BY230" s="145"/>
      <c r="BZ230" s="145"/>
      <c r="CA230" s="145"/>
      <c r="CB230" s="145"/>
      <c r="CC230" s="145"/>
      <c r="CD230" s="145"/>
    </row>
    <row r="231" spans="1:82" s="3" customFormat="1" x14ac:dyDescent="0.2">
      <c r="A231" s="145"/>
      <c r="L231" s="4"/>
      <c r="M231" s="4"/>
      <c r="N231" s="4"/>
      <c r="O231" s="4"/>
      <c r="P231" s="4"/>
      <c r="Q231" s="4"/>
      <c r="R231" s="4"/>
      <c r="S231" s="4"/>
      <c r="T231" s="4"/>
      <c r="U231" s="4"/>
      <c r="V231" s="4"/>
      <c r="W231" s="4"/>
      <c r="X231" s="79"/>
      <c r="Y231" s="4"/>
      <c r="Z231" s="4"/>
      <c r="AA231" s="4"/>
      <c r="AB231" s="4"/>
      <c r="AC231" s="4"/>
      <c r="AD231" s="4"/>
      <c r="AE231" s="4"/>
      <c r="AF231" s="4"/>
      <c r="AG231" s="4"/>
      <c r="AH231" s="157"/>
      <c r="AI231" s="157"/>
      <c r="AJ231" s="157"/>
      <c r="AK231" s="157"/>
      <c r="AL231" s="157"/>
      <c r="AM231" s="157"/>
      <c r="AN231" s="145"/>
      <c r="AO231" s="145"/>
      <c r="AP231" s="145"/>
      <c r="AQ231" s="145"/>
      <c r="AR231" s="145"/>
      <c r="AS231" s="145"/>
      <c r="AT231" s="145"/>
      <c r="AU231" s="145"/>
      <c r="AV231" s="145"/>
      <c r="AW231" s="145"/>
      <c r="AX231" s="145"/>
      <c r="AY231" s="145"/>
      <c r="AZ231" s="145"/>
      <c r="BA231" s="145"/>
      <c r="BB231" s="145"/>
      <c r="BC231" s="145"/>
      <c r="BD231" s="145"/>
      <c r="BE231" s="145"/>
      <c r="BF231" s="145"/>
      <c r="BG231" s="145"/>
      <c r="BH231" s="145"/>
      <c r="BI231" s="145"/>
      <c r="BJ231" s="145"/>
      <c r="BK231" s="145"/>
      <c r="BL231" s="145"/>
      <c r="BM231" s="145"/>
      <c r="BN231" s="145"/>
      <c r="BO231" s="145"/>
      <c r="BP231" s="145"/>
      <c r="BQ231" s="145"/>
      <c r="BR231" s="145"/>
      <c r="BS231" s="145"/>
      <c r="BT231" s="145"/>
      <c r="BU231" s="145"/>
      <c r="BV231" s="145"/>
      <c r="BW231" s="145"/>
      <c r="BX231" s="145"/>
      <c r="BY231" s="145"/>
      <c r="BZ231" s="145"/>
      <c r="CA231" s="145"/>
      <c r="CB231" s="145"/>
      <c r="CC231" s="145"/>
      <c r="CD231" s="145"/>
    </row>
    <row r="232" spans="1:82" s="3" customFormat="1" x14ac:dyDescent="0.2">
      <c r="A232" s="145"/>
      <c r="L232" s="4"/>
      <c r="M232" s="4"/>
      <c r="N232" s="4"/>
      <c r="O232" s="4"/>
      <c r="P232" s="4"/>
      <c r="Q232" s="4"/>
      <c r="R232" s="4"/>
      <c r="S232" s="4"/>
      <c r="T232" s="4"/>
      <c r="U232" s="4"/>
      <c r="V232" s="4"/>
      <c r="W232" s="4"/>
      <c r="X232" s="79"/>
      <c r="Y232" s="4"/>
      <c r="Z232" s="4"/>
      <c r="AA232" s="4"/>
      <c r="AB232" s="4"/>
      <c r="AC232" s="4"/>
      <c r="AD232" s="4"/>
      <c r="AE232" s="4"/>
      <c r="AF232" s="4"/>
      <c r="AG232" s="4"/>
      <c r="AH232" s="157"/>
      <c r="AI232" s="157"/>
      <c r="AJ232" s="157"/>
      <c r="AK232" s="157"/>
      <c r="AL232" s="157"/>
      <c r="AM232" s="157"/>
      <c r="AN232" s="145"/>
      <c r="AO232" s="145"/>
      <c r="AP232" s="145"/>
      <c r="AQ232" s="145"/>
      <c r="AR232" s="145"/>
      <c r="AS232" s="145"/>
      <c r="AT232" s="145"/>
      <c r="AU232" s="145"/>
      <c r="AV232" s="145"/>
      <c r="AW232" s="145"/>
      <c r="AX232" s="145"/>
      <c r="AY232" s="145"/>
      <c r="AZ232" s="145"/>
      <c r="BA232" s="145"/>
      <c r="BB232" s="145"/>
      <c r="BC232" s="145"/>
      <c r="BD232" s="145"/>
      <c r="BE232" s="145"/>
      <c r="BF232" s="145"/>
      <c r="BG232" s="145"/>
      <c r="BH232" s="145"/>
      <c r="BI232" s="145"/>
      <c r="BJ232" s="145"/>
      <c r="BK232" s="145"/>
      <c r="BL232" s="145"/>
      <c r="BM232" s="145"/>
      <c r="BN232" s="145"/>
      <c r="BO232" s="145"/>
      <c r="BP232" s="145"/>
      <c r="BQ232" s="145"/>
      <c r="BR232" s="145"/>
      <c r="BS232" s="145"/>
      <c r="BT232" s="145"/>
      <c r="BU232" s="145"/>
      <c r="BV232" s="145"/>
      <c r="BW232" s="145"/>
      <c r="BX232" s="145"/>
      <c r="BY232" s="145"/>
      <c r="BZ232" s="145"/>
      <c r="CA232" s="145"/>
      <c r="CB232" s="145"/>
      <c r="CC232" s="145"/>
      <c r="CD232" s="145"/>
    </row>
    <row r="233" spans="1:82" s="3" customFormat="1" x14ac:dyDescent="0.2">
      <c r="A233" s="145"/>
      <c r="L233" s="4"/>
      <c r="M233" s="4"/>
      <c r="N233" s="4"/>
      <c r="O233" s="4"/>
      <c r="P233" s="4"/>
      <c r="Q233" s="4"/>
      <c r="R233" s="4"/>
      <c r="S233" s="4"/>
      <c r="T233" s="4"/>
      <c r="U233" s="4"/>
      <c r="V233" s="4"/>
      <c r="W233" s="4"/>
      <c r="X233" s="79"/>
      <c r="Y233" s="4"/>
      <c r="Z233" s="4"/>
      <c r="AA233" s="4"/>
      <c r="AB233" s="4"/>
      <c r="AC233" s="4"/>
      <c r="AD233" s="4"/>
      <c r="AE233" s="4"/>
      <c r="AF233" s="4"/>
      <c r="AG233" s="4"/>
      <c r="AH233" s="157"/>
      <c r="AI233" s="157"/>
      <c r="AJ233" s="157"/>
      <c r="AK233" s="157"/>
      <c r="AL233" s="157"/>
      <c r="AM233" s="157"/>
      <c r="AN233" s="145"/>
      <c r="AO233" s="145"/>
      <c r="AP233" s="145"/>
      <c r="AQ233" s="145"/>
      <c r="AR233" s="145"/>
      <c r="AS233" s="145"/>
      <c r="AT233" s="145"/>
      <c r="AU233" s="145"/>
      <c r="AV233" s="145"/>
      <c r="AW233" s="145"/>
      <c r="AX233" s="145"/>
      <c r="AY233" s="145"/>
      <c r="AZ233" s="145"/>
      <c r="BA233" s="145"/>
      <c r="BB233" s="145"/>
      <c r="BC233" s="145"/>
      <c r="BD233" s="145"/>
      <c r="BE233" s="145"/>
      <c r="BF233" s="145"/>
      <c r="BG233" s="145"/>
      <c r="BH233" s="145"/>
      <c r="BI233" s="145"/>
      <c r="BJ233" s="145"/>
      <c r="BK233" s="145"/>
      <c r="BL233" s="145"/>
      <c r="BM233" s="145"/>
      <c r="BN233" s="145"/>
      <c r="BO233" s="145"/>
      <c r="BP233" s="145"/>
      <c r="BQ233" s="145"/>
      <c r="BR233" s="145"/>
      <c r="BS233" s="145"/>
      <c r="BT233" s="145"/>
      <c r="BU233" s="145"/>
      <c r="BV233" s="145"/>
      <c r="BW233" s="145"/>
      <c r="BX233" s="145"/>
      <c r="BY233" s="145"/>
      <c r="BZ233" s="145"/>
      <c r="CA233" s="145"/>
      <c r="CB233" s="145"/>
      <c r="CC233" s="145"/>
      <c r="CD233" s="145"/>
    </row>
    <row r="234" spans="1:82" s="3" customFormat="1" x14ac:dyDescent="0.2">
      <c r="A234" s="145"/>
      <c r="L234" s="4"/>
      <c r="M234" s="4"/>
      <c r="N234" s="4"/>
      <c r="O234" s="4"/>
      <c r="P234" s="4"/>
      <c r="Q234" s="4"/>
      <c r="R234" s="4"/>
      <c r="S234" s="4"/>
      <c r="T234" s="4"/>
      <c r="U234" s="4"/>
      <c r="V234" s="4"/>
      <c r="W234" s="4"/>
      <c r="X234" s="79"/>
      <c r="Y234" s="4"/>
      <c r="Z234" s="4"/>
      <c r="AA234" s="4"/>
      <c r="AB234" s="4"/>
      <c r="AC234" s="4"/>
      <c r="AD234" s="4"/>
      <c r="AE234" s="4"/>
      <c r="AF234" s="4"/>
      <c r="AG234" s="4"/>
      <c r="AH234" s="157"/>
      <c r="AI234" s="157"/>
      <c r="AJ234" s="157"/>
      <c r="AK234" s="157"/>
      <c r="AL234" s="157"/>
      <c r="AM234" s="157"/>
      <c r="AN234" s="145"/>
      <c r="AO234" s="145"/>
      <c r="AP234" s="145"/>
      <c r="AQ234" s="145"/>
      <c r="AR234" s="145"/>
      <c r="AS234" s="145"/>
      <c r="AT234" s="145"/>
      <c r="AU234" s="145"/>
      <c r="AV234" s="145"/>
      <c r="AW234" s="145"/>
      <c r="AX234" s="145"/>
      <c r="AY234" s="145"/>
      <c r="AZ234" s="145"/>
      <c r="BA234" s="145"/>
      <c r="BB234" s="145"/>
      <c r="BC234" s="145"/>
      <c r="BD234" s="145"/>
      <c r="BE234" s="145"/>
      <c r="BF234" s="145"/>
      <c r="BG234" s="145"/>
      <c r="BH234" s="145"/>
      <c r="BI234" s="145"/>
      <c r="BJ234" s="145"/>
      <c r="BK234" s="145"/>
      <c r="BL234" s="145"/>
      <c r="BM234" s="145"/>
      <c r="BN234" s="145"/>
      <c r="BO234" s="145"/>
      <c r="BP234" s="145"/>
      <c r="BQ234" s="145"/>
      <c r="BR234" s="145"/>
      <c r="BS234" s="145"/>
      <c r="BT234" s="145"/>
      <c r="BU234" s="145"/>
      <c r="BV234" s="145"/>
      <c r="BW234" s="145"/>
      <c r="BX234" s="145"/>
      <c r="BY234" s="145"/>
      <c r="BZ234" s="145"/>
      <c r="CA234" s="145"/>
      <c r="CB234" s="145"/>
      <c r="CC234" s="145"/>
      <c r="CD234" s="145"/>
    </row>
    <row r="235" spans="1:82" s="3" customFormat="1" x14ac:dyDescent="0.2">
      <c r="A235" s="145"/>
      <c r="L235" s="4"/>
      <c r="M235" s="4"/>
      <c r="N235" s="4"/>
      <c r="O235" s="4"/>
      <c r="P235" s="4"/>
      <c r="Q235" s="4"/>
      <c r="R235" s="4"/>
      <c r="S235" s="4"/>
      <c r="T235" s="4"/>
      <c r="U235" s="4"/>
      <c r="V235" s="4"/>
      <c r="W235" s="4"/>
      <c r="X235" s="79"/>
      <c r="Y235" s="4"/>
      <c r="Z235" s="4"/>
      <c r="AA235" s="4"/>
      <c r="AB235" s="4"/>
      <c r="AC235" s="4"/>
      <c r="AD235" s="4"/>
      <c r="AE235" s="4"/>
      <c r="AF235" s="4"/>
      <c r="AG235" s="4"/>
      <c r="AH235" s="157"/>
      <c r="AI235" s="157"/>
      <c r="AJ235" s="157"/>
      <c r="AK235" s="157"/>
      <c r="AL235" s="157"/>
      <c r="AM235" s="157"/>
      <c r="AN235" s="145"/>
      <c r="AO235" s="145"/>
      <c r="AP235" s="145"/>
      <c r="AQ235" s="145"/>
      <c r="AR235" s="145"/>
      <c r="AS235" s="145"/>
      <c r="AT235" s="145"/>
      <c r="AU235" s="145"/>
      <c r="AV235" s="145"/>
      <c r="AW235" s="145"/>
      <c r="AX235" s="145"/>
      <c r="AY235" s="145"/>
      <c r="AZ235" s="145"/>
      <c r="BA235" s="145"/>
      <c r="BB235" s="145"/>
      <c r="BC235" s="145"/>
      <c r="BD235" s="145"/>
      <c r="BE235" s="145"/>
      <c r="BF235" s="145"/>
      <c r="BG235" s="145"/>
      <c r="BH235" s="145"/>
      <c r="BI235" s="145"/>
      <c r="BJ235" s="145"/>
      <c r="BK235" s="145"/>
      <c r="BL235" s="145"/>
      <c r="BM235" s="145"/>
      <c r="BN235" s="145"/>
      <c r="BO235" s="145"/>
      <c r="BP235" s="145"/>
      <c r="BQ235" s="145"/>
      <c r="BR235" s="145"/>
      <c r="BS235" s="145"/>
      <c r="BT235" s="145"/>
      <c r="BU235" s="145"/>
      <c r="BV235" s="145"/>
      <c r="BW235" s="145"/>
      <c r="BX235" s="145"/>
      <c r="BY235" s="145"/>
      <c r="BZ235" s="145"/>
      <c r="CA235" s="145"/>
      <c r="CB235" s="145"/>
      <c r="CC235" s="145"/>
      <c r="CD235" s="145"/>
    </row>
    <row r="236" spans="1:82" s="3" customFormat="1" x14ac:dyDescent="0.2">
      <c r="A236" s="145"/>
      <c r="L236" s="4"/>
      <c r="M236" s="4"/>
      <c r="N236" s="4"/>
      <c r="O236" s="4"/>
      <c r="P236" s="4"/>
      <c r="Q236" s="4"/>
      <c r="R236" s="4"/>
      <c r="S236" s="4"/>
      <c r="T236" s="4"/>
      <c r="U236" s="4"/>
      <c r="V236" s="4"/>
      <c r="W236" s="4"/>
      <c r="X236" s="79"/>
      <c r="Y236" s="4"/>
      <c r="Z236" s="4"/>
      <c r="AA236" s="4"/>
      <c r="AB236" s="4"/>
      <c r="AC236" s="4"/>
      <c r="AD236" s="4"/>
      <c r="AE236" s="4"/>
      <c r="AF236" s="4"/>
      <c r="AG236" s="4"/>
      <c r="AH236" s="157"/>
      <c r="AI236" s="157"/>
      <c r="AJ236" s="157"/>
      <c r="AK236" s="157"/>
      <c r="AL236" s="157"/>
      <c r="AM236" s="157"/>
      <c r="AN236" s="145"/>
      <c r="AO236" s="145"/>
      <c r="AP236" s="145"/>
      <c r="AQ236" s="145"/>
      <c r="AR236" s="145"/>
      <c r="AS236" s="145"/>
      <c r="AT236" s="145"/>
      <c r="AU236" s="145"/>
      <c r="AV236" s="145"/>
      <c r="AW236" s="145"/>
      <c r="AX236" s="145"/>
      <c r="AY236" s="145"/>
      <c r="AZ236" s="145"/>
      <c r="BA236" s="145"/>
      <c r="BB236" s="145"/>
      <c r="BC236" s="145"/>
      <c r="BD236" s="145"/>
      <c r="BE236" s="145"/>
      <c r="BF236" s="145"/>
      <c r="BG236" s="145"/>
      <c r="BH236" s="145"/>
      <c r="BI236" s="145"/>
      <c r="BJ236" s="145"/>
      <c r="BK236" s="145"/>
      <c r="BL236" s="145"/>
      <c r="BM236" s="145"/>
      <c r="BN236" s="145"/>
      <c r="BO236" s="145"/>
      <c r="BP236" s="145"/>
      <c r="BQ236" s="145"/>
      <c r="BR236" s="145"/>
      <c r="BS236" s="145"/>
      <c r="BT236" s="145"/>
      <c r="BU236" s="145"/>
      <c r="BV236" s="145"/>
      <c r="BW236" s="145"/>
      <c r="BX236" s="145"/>
      <c r="BY236" s="145"/>
      <c r="BZ236" s="145"/>
      <c r="CA236" s="145"/>
      <c r="CB236" s="145"/>
      <c r="CC236" s="145"/>
      <c r="CD236" s="145"/>
    </row>
    <row r="237" spans="1:82" s="3" customFormat="1" x14ac:dyDescent="0.2">
      <c r="A237" s="145"/>
      <c r="L237" s="4"/>
      <c r="M237" s="4"/>
      <c r="N237" s="4"/>
      <c r="O237" s="4"/>
      <c r="P237" s="4"/>
      <c r="Q237" s="4"/>
      <c r="R237" s="4"/>
      <c r="S237" s="4"/>
      <c r="T237" s="4"/>
      <c r="U237" s="4"/>
      <c r="V237" s="4"/>
      <c r="W237" s="4"/>
      <c r="X237" s="79"/>
      <c r="Y237" s="4"/>
      <c r="Z237" s="4"/>
      <c r="AA237" s="4"/>
      <c r="AB237" s="4"/>
      <c r="AC237" s="4"/>
      <c r="AD237" s="4"/>
      <c r="AE237" s="4"/>
      <c r="AF237" s="4"/>
      <c r="AG237" s="4"/>
      <c r="AH237" s="157"/>
      <c r="AI237" s="157"/>
      <c r="AJ237" s="157"/>
      <c r="AK237" s="157"/>
      <c r="AL237" s="157"/>
      <c r="AM237" s="157"/>
      <c r="AN237" s="145"/>
      <c r="AO237" s="145"/>
      <c r="AP237" s="145"/>
      <c r="AQ237" s="145"/>
      <c r="AR237" s="145"/>
      <c r="AS237" s="145"/>
      <c r="AT237" s="145"/>
      <c r="AU237" s="145"/>
      <c r="AV237" s="145"/>
      <c r="AW237" s="145"/>
      <c r="AX237" s="145"/>
      <c r="AY237" s="145"/>
      <c r="AZ237" s="145"/>
      <c r="BA237" s="145"/>
      <c r="BB237" s="145"/>
      <c r="BC237" s="145"/>
      <c r="BD237" s="145"/>
      <c r="BE237" s="145"/>
      <c r="BF237" s="145"/>
      <c r="BG237" s="145"/>
      <c r="BH237" s="145"/>
      <c r="BI237" s="145"/>
      <c r="BJ237" s="145"/>
      <c r="BK237" s="145"/>
      <c r="BL237" s="145"/>
      <c r="BM237" s="145"/>
      <c r="BN237" s="145"/>
      <c r="BO237" s="145"/>
      <c r="BP237" s="145"/>
      <c r="BQ237" s="145"/>
      <c r="BR237" s="145"/>
      <c r="BS237" s="145"/>
      <c r="BT237" s="145"/>
      <c r="BU237" s="145"/>
      <c r="BV237" s="145"/>
      <c r="BW237" s="145"/>
      <c r="BX237" s="145"/>
      <c r="BY237" s="145"/>
      <c r="BZ237" s="145"/>
      <c r="CA237" s="145"/>
      <c r="CB237" s="145"/>
      <c r="CC237" s="145"/>
      <c r="CD237" s="145"/>
    </row>
    <row r="238" spans="1:82" s="3" customFormat="1" x14ac:dyDescent="0.2">
      <c r="A238" s="145"/>
      <c r="L238" s="4"/>
      <c r="M238" s="4"/>
      <c r="N238" s="4"/>
      <c r="O238" s="4"/>
      <c r="P238" s="4"/>
      <c r="Q238" s="4"/>
      <c r="R238" s="4"/>
      <c r="S238" s="4"/>
      <c r="T238" s="4"/>
      <c r="U238" s="4"/>
      <c r="V238" s="4"/>
      <c r="W238" s="4"/>
      <c r="X238" s="79"/>
      <c r="Y238" s="4"/>
      <c r="Z238" s="4"/>
      <c r="AA238" s="4"/>
      <c r="AB238" s="4"/>
      <c r="AC238" s="4"/>
      <c r="AD238" s="4"/>
      <c r="AE238" s="4"/>
      <c r="AF238" s="4"/>
      <c r="AG238" s="4"/>
      <c r="AH238" s="157"/>
      <c r="AI238" s="157"/>
      <c r="AJ238" s="157"/>
      <c r="AK238" s="157"/>
      <c r="AL238" s="157"/>
      <c r="AM238" s="157"/>
      <c r="AN238" s="145"/>
      <c r="AO238" s="145"/>
      <c r="AP238" s="145"/>
      <c r="AQ238" s="145"/>
      <c r="AR238" s="145"/>
      <c r="AS238" s="145"/>
      <c r="AT238" s="145"/>
      <c r="AU238" s="145"/>
      <c r="AV238" s="145"/>
      <c r="AW238" s="145"/>
      <c r="AX238" s="145"/>
      <c r="AY238" s="145"/>
      <c r="AZ238" s="145"/>
      <c r="BA238" s="145"/>
      <c r="BB238" s="145"/>
      <c r="BC238" s="145"/>
      <c r="BD238" s="145"/>
      <c r="BE238" s="145"/>
      <c r="BF238" s="145"/>
      <c r="BG238" s="145"/>
      <c r="BH238" s="145"/>
      <c r="BI238" s="145"/>
      <c r="BJ238" s="145"/>
      <c r="BK238" s="145"/>
      <c r="BL238" s="145"/>
      <c r="BM238" s="145"/>
      <c r="BN238" s="145"/>
      <c r="BO238" s="145"/>
      <c r="BP238" s="145"/>
      <c r="BQ238" s="145"/>
      <c r="BR238" s="145"/>
      <c r="BS238" s="145"/>
      <c r="BT238" s="145"/>
      <c r="BU238" s="145"/>
      <c r="BV238" s="145"/>
      <c r="BW238" s="145"/>
      <c r="BX238" s="145"/>
      <c r="BY238" s="145"/>
      <c r="BZ238" s="145"/>
      <c r="CA238" s="145"/>
      <c r="CB238" s="145"/>
      <c r="CC238" s="145"/>
      <c r="CD238" s="145"/>
    </row>
    <row r="239" spans="1:82" s="3" customFormat="1" x14ac:dyDescent="0.2">
      <c r="A239" s="145"/>
      <c r="L239" s="4"/>
      <c r="M239" s="4"/>
      <c r="N239" s="4"/>
      <c r="O239" s="4"/>
      <c r="P239" s="4"/>
      <c r="Q239" s="4"/>
      <c r="R239" s="4"/>
      <c r="S239" s="4"/>
      <c r="T239" s="4"/>
      <c r="U239" s="4"/>
      <c r="V239" s="4"/>
      <c r="W239" s="4"/>
      <c r="X239" s="79"/>
      <c r="Y239" s="4"/>
      <c r="Z239" s="4"/>
      <c r="AA239" s="4"/>
      <c r="AB239" s="4"/>
      <c r="AC239" s="4"/>
      <c r="AD239" s="4"/>
      <c r="AE239" s="4"/>
      <c r="AF239" s="4"/>
      <c r="AG239" s="4"/>
      <c r="AH239" s="157"/>
      <c r="AI239" s="157"/>
      <c r="AJ239" s="157"/>
      <c r="AK239" s="157"/>
      <c r="AL239" s="157"/>
      <c r="AM239" s="157"/>
      <c r="AN239" s="145"/>
      <c r="AO239" s="145"/>
      <c r="AP239" s="145"/>
      <c r="AQ239" s="145"/>
      <c r="AR239" s="145"/>
      <c r="AS239" s="145"/>
      <c r="AT239" s="145"/>
      <c r="AU239" s="145"/>
      <c r="AV239" s="145"/>
      <c r="AW239" s="145"/>
      <c r="AX239" s="145"/>
      <c r="AY239" s="145"/>
      <c r="AZ239" s="145"/>
      <c r="BA239" s="145"/>
      <c r="BB239" s="145"/>
      <c r="BC239" s="145"/>
      <c r="BD239" s="145"/>
      <c r="BE239" s="145"/>
      <c r="BF239" s="145"/>
      <c r="BG239" s="145"/>
      <c r="BH239" s="145"/>
      <c r="BI239" s="145"/>
      <c r="BJ239" s="145"/>
      <c r="BK239" s="145"/>
      <c r="BL239" s="145"/>
      <c r="BM239" s="145"/>
      <c r="BN239" s="145"/>
      <c r="BO239" s="145"/>
      <c r="BP239" s="145"/>
      <c r="BQ239" s="145"/>
      <c r="BR239" s="145"/>
      <c r="BS239" s="145"/>
      <c r="BT239" s="145"/>
      <c r="BU239" s="145"/>
      <c r="BV239" s="145"/>
      <c r="BW239" s="145"/>
      <c r="BX239" s="145"/>
      <c r="BY239" s="145"/>
      <c r="BZ239" s="145"/>
      <c r="CA239" s="145"/>
      <c r="CB239" s="145"/>
      <c r="CC239" s="145"/>
      <c r="CD239" s="145"/>
    </row>
    <row r="240" spans="1:82" s="3" customFormat="1" x14ac:dyDescent="0.2">
      <c r="A240" s="145"/>
      <c r="L240" s="4"/>
      <c r="M240" s="4"/>
      <c r="N240" s="4"/>
      <c r="O240" s="4"/>
      <c r="P240" s="4"/>
      <c r="Q240" s="4"/>
      <c r="R240" s="4"/>
      <c r="S240" s="4"/>
      <c r="T240" s="4"/>
      <c r="U240" s="4"/>
      <c r="V240" s="4"/>
      <c r="W240" s="4"/>
      <c r="X240" s="79"/>
      <c r="Y240" s="4"/>
      <c r="Z240" s="4"/>
      <c r="AA240" s="4"/>
      <c r="AB240" s="4"/>
      <c r="AC240" s="4"/>
      <c r="AD240" s="4"/>
      <c r="AE240" s="4"/>
      <c r="AF240" s="4"/>
      <c r="AG240" s="4"/>
      <c r="AH240" s="157"/>
      <c r="AI240" s="157"/>
      <c r="AJ240" s="157"/>
      <c r="AK240" s="157"/>
      <c r="AL240" s="157"/>
      <c r="AM240" s="157"/>
      <c r="AN240" s="145"/>
      <c r="AO240" s="145"/>
      <c r="AP240" s="145"/>
      <c r="AQ240" s="145"/>
      <c r="AR240" s="145"/>
      <c r="AS240" s="145"/>
      <c r="AT240" s="145"/>
      <c r="AU240" s="145"/>
      <c r="AV240" s="145"/>
      <c r="AW240" s="145"/>
      <c r="AX240" s="145"/>
      <c r="AY240" s="145"/>
      <c r="AZ240" s="145"/>
      <c r="BA240" s="145"/>
      <c r="BB240" s="145"/>
      <c r="BC240" s="145"/>
      <c r="BD240" s="145"/>
      <c r="BE240" s="145"/>
      <c r="BF240" s="145"/>
      <c r="BG240" s="145"/>
      <c r="BH240" s="145"/>
      <c r="BI240" s="145"/>
      <c r="BJ240" s="145"/>
      <c r="BK240" s="145"/>
      <c r="BL240" s="145"/>
      <c r="BM240" s="145"/>
      <c r="BN240" s="145"/>
      <c r="BO240" s="145"/>
      <c r="BP240" s="145"/>
      <c r="BQ240" s="145"/>
      <c r="BR240" s="145"/>
      <c r="BS240" s="145"/>
      <c r="BT240" s="145"/>
      <c r="BU240" s="145"/>
      <c r="BV240" s="145"/>
      <c r="BW240" s="145"/>
      <c r="BX240" s="145"/>
      <c r="BY240" s="145"/>
      <c r="BZ240" s="145"/>
      <c r="CA240" s="145"/>
      <c r="CB240" s="145"/>
      <c r="CC240" s="145"/>
      <c r="CD240" s="145"/>
    </row>
    <row r="241" spans="1:82" s="3" customFormat="1" x14ac:dyDescent="0.2">
      <c r="A241" s="145"/>
      <c r="L241" s="4"/>
      <c r="M241" s="4"/>
      <c r="N241" s="4"/>
      <c r="O241" s="4"/>
      <c r="P241" s="4"/>
      <c r="Q241" s="4"/>
      <c r="R241" s="4"/>
      <c r="S241" s="4"/>
      <c r="T241" s="4"/>
      <c r="U241" s="4"/>
      <c r="V241" s="4"/>
      <c r="W241" s="4"/>
      <c r="X241" s="79"/>
      <c r="Y241" s="4"/>
      <c r="Z241" s="4"/>
      <c r="AA241" s="4"/>
      <c r="AB241" s="4"/>
      <c r="AC241" s="4"/>
      <c r="AD241" s="4"/>
      <c r="AE241" s="4"/>
      <c r="AF241" s="4"/>
      <c r="AG241" s="4"/>
      <c r="AH241" s="157"/>
      <c r="AI241" s="157"/>
      <c r="AJ241" s="157"/>
      <c r="AK241" s="157"/>
      <c r="AL241" s="157"/>
      <c r="AM241" s="157"/>
      <c r="AN241" s="145"/>
      <c r="AO241" s="145"/>
      <c r="AP241" s="145"/>
      <c r="AQ241" s="145"/>
      <c r="AR241" s="145"/>
      <c r="AS241" s="145"/>
      <c r="AT241" s="145"/>
      <c r="AU241" s="145"/>
      <c r="AV241" s="145"/>
      <c r="AW241" s="145"/>
      <c r="AX241" s="145"/>
      <c r="AY241" s="145"/>
      <c r="AZ241" s="145"/>
      <c r="BA241" s="145"/>
      <c r="BB241" s="145"/>
      <c r="BC241" s="145"/>
      <c r="BD241" s="145"/>
      <c r="BE241" s="145"/>
      <c r="BF241" s="145"/>
      <c r="BG241" s="145"/>
      <c r="BH241" s="145"/>
      <c r="BI241" s="145"/>
      <c r="BJ241" s="145"/>
      <c r="BK241" s="145"/>
      <c r="BL241" s="145"/>
      <c r="BM241" s="145"/>
      <c r="BN241" s="145"/>
      <c r="BO241" s="145"/>
      <c r="BP241" s="145"/>
      <c r="BQ241" s="145"/>
      <c r="BR241" s="145"/>
      <c r="BS241" s="145"/>
      <c r="BT241" s="145"/>
      <c r="BU241" s="145"/>
      <c r="BV241" s="145"/>
      <c r="BW241" s="145"/>
      <c r="BX241" s="145"/>
      <c r="BY241" s="145"/>
      <c r="BZ241" s="145"/>
      <c r="CA241" s="145"/>
      <c r="CB241" s="145"/>
      <c r="CC241" s="145"/>
      <c r="CD241" s="145"/>
    </row>
    <row r="242" spans="1:82" s="3" customFormat="1" x14ac:dyDescent="0.2">
      <c r="A242" s="145"/>
      <c r="L242" s="4"/>
      <c r="M242" s="4"/>
      <c r="N242" s="4"/>
      <c r="O242" s="4"/>
      <c r="P242" s="4"/>
      <c r="Q242" s="4"/>
      <c r="R242" s="4"/>
      <c r="S242" s="4"/>
      <c r="T242" s="4"/>
      <c r="U242" s="4"/>
      <c r="V242" s="4"/>
      <c r="W242" s="4"/>
      <c r="X242" s="79"/>
      <c r="Y242" s="4"/>
      <c r="Z242" s="4"/>
      <c r="AA242" s="4"/>
      <c r="AB242" s="4"/>
      <c r="AC242" s="4"/>
      <c r="AD242" s="4"/>
      <c r="AE242" s="4"/>
      <c r="AF242" s="4"/>
      <c r="AG242" s="4"/>
      <c r="AH242" s="157"/>
      <c r="AI242" s="157"/>
      <c r="AJ242" s="157"/>
      <c r="AK242" s="157"/>
      <c r="AL242" s="157"/>
      <c r="AM242" s="157"/>
      <c r="AN242" s="145"/>
      <c r="AO242" s="145"/>
      <c r="AP242" s="145"/>
      <c r="AQ242" s="145"/>
      <c r="AR242" s="145"/>
      <c r="AS242" s="145"/>
      <c r="AT242" s="145"/>
      <c r="AU242" s="145"/>
      <c r="AV242" s="145"/>
      <c r="AW242" s="145"/>
      <c r="AX242" s="145"/>
      <c r="AY242" s="145"/>
      <c r="AZ242" s="145"/>
      <c r="BA242" s="145"/>
      <c r="BB242" s="145"/>
      <c r="BC242" s="145"/>
      <c r="BD242" s="145"/>
      <c r="BE242" s="145"/>
      <c r="BF242" s="145"/>
      <c r="BG242" s="145"/>
      <c r="BH242" s="145"/>
      <c r="BI242" s="145"/>
      <c r="BJ242" s="145"/>
      <c r="BK242" s="145"/>
      <c r="BL242" s="145"/>
      <c r="BM242" s="145"/>
      <c r="BN242" s="145"/>
      <c r="BO242" s="145"/>
      <c r="BP242" s="145"/>
      <c r="BQ242" s="145"/>
      <c r="BR242" s="145"/>
      <c r="BS242" s="145"/>
      <c r="BT242" s="145"/>
      <c r="BU242" s="145"/>
      <c r="BV242" s="145"/>
      <c r="BW242" s="145"/>
      <c r="BX242" s="145"/>
      <c r="BY242" s="145"/>
      <c r="BZ242" s="145"/>
      <c r="CA242" s="145"/>
      <c r="CB242" s="145"/>
      <c r="CC242" s="145"/>
      <c r="CD242" s="145"/>
    </row>
    <row r="243" spans="1:82" s="3" customFormat="1" x14ac:dyDescent="0.2">
      <c r="A243" s="145"/>
      <c r="L243" s="4"/>
      <c r="M243" s="4"/>
      <c r="N243" s="4"/>
      <c r="O243" s="4"/>
      <c r="P243" s="4"/>
      <c r="Q243" s="4"/>
      <c r="R243" s="4"/>
      <c r="S243" s="4"/>
      <c r="T243" s="4"/>
      <c r="U243" s="4"/>
      <c r="V243" s="4"/>
      <c r="W243" s="4"/>
      <c r="X243" s="79"/>
      <c r="Y243" s="4"/>
      <c r="Z243" s="4"/>
      <c r="AA243" s="4"/>
      <c r="AB243" s="4"/>
      <c r="AC243" s="4"/>
      <c r="AD243" s="4"/>
      <c r="AE243" s="4"/>
      <c r="AF243" s="4"/>
      <c r="AG243" s="4"/>
      <c r="AH243" s="157"/>
      <c r="AI243" s="157"/>
      <c r="AJ243" s="157"/>
      <c r="AK243" s="157"/>
      <c r="AL243" s="157"/>
      <c r="AM243" s="157"/>
      <c r="AN243" s="145"/>
      <c r="AO243" s="145"/>
      <c r="AP243" s="145"/>
      <c r="AQ243" s="145"/>
      <c r="AR243" s="145"/>
      <c r="AS243" s="145"/>
      <c r="AT243" s="145"/>
      <c r="AU243" s="145"/>
      <c r="AV243" s="145"/>
      <c r="AW243" s="145"/>
      <c r="AX243" s="145"/>
      <c r="AY243" s="145"/>
      <c r="AZ243" s="145"/>
      <c r="BA243" s="145"/>
      <c r="BB243" s="145"/>
      <c r="BC243" s="145"/>
      <c r="BD243" s="145"/>
      <c r="BE243" s="145"/>
      <c r="BF243" s="145"/>
      <c r="BG243" s="145"/>
      <c r="BH243" s="145"/>
      <c r="BI243" s="145"/>
      <c r="BJ243" s="145"/>
      <c r="BK243" s="145"/>
      <c r="BL243" s="145"/>
      <c r="BM243" s="145"/>
      <c r="BN243" s="145"/>
      <c r="BO243" s="145"/>
      <c r="BP243" s="145"/>
      <c r="BQ243" s="145"/>
      <c r="BR243" s="145"/>
      <c r="BS243" s="145"/>
      <c r="BT243" s="145"/>
      <c r="BU243" s="145"/>
      <c r="BV243" s="145"/>
      <c r="BW243" s="145"/>
      <c r="BX243" s="145"/>
      <c r="BY243" s="145"/>
      <c r="BZ243" s="145"/>
      <c r="CA243" s="145"/>
      <c r="CB243" s="145"/>
      <c r="CC243" s="145"/>
      <c r="CD243" s="145"/>
    </row>
    <row r="244" spans="1:82" s="3" customFormat="1" x14ac:dyDescent="0.2">
      <c r="A244" s="145"/>
      <c r="L244" s="4"/>
      <c r="M244" s="4"/>
      <c r="N244" s="4"/>
      <c r="O244" s="4"/>
      <c r="P244" s="4"/>
      <c r="Q244" s="4"/>
      <c r="R244" s="4"/>
      <c r="S244" s="4"/>
      <c r="T244" s="4"/>
      <c r="U244" s="4"/>
      <c r="V244" s="4"/>
      <c r="W244" s="4"/>
      <c r="X244" s="79"/>
      <c r="Y244" s="4"/>
      <c r="Z244" s="4"/>
      <c r="AA244" s="4"/>
      <c r="AB244" s="4"/>
      <c r="AC244" s="4"/>
      <c r="AD244" s="4"/>
      <c r="AE244" s="4"/>
      <c r="AF244" s="4"/>
      <c r="AG244" s="4"/>
      <c r="AH244" s="157"/>
      <c r="AI244" s="157"/>
      <c r="AJ244" s="157"/>
      <c r="AK244" s="157"/>
      <c r="AL244" s="157"/>
      <c r="AM244" s="157"/>
      <c r="AN244" s="145"/>
      <c r="AO244" s="145"/>
      <c r="AP244" s="145"/>
      <c r="AQ244" s="145"/>
      <c r="AR244" s="145"/>
      <c r="AS244" s="145"/>
      <c r="AT244" s="145"/>
      <c r="AU244" s="145"/>
      <c r="AV244" s="145"/>
      <c r="AW244" s="145"/>
      <c r="AX244" s="145"/>
      <c r="AY244" s="145"/>
      <c r="AZ244" s="145"/>
      <c r="BA244" s="145"/>
      <c r="BB244" s="145"/>
      <c r="BC244" s="145"/>
      <c r="BD244" s="145"/>
      <c r="BE244" s="145"/>
      <c r="BF244" s="145"/>
      <c r="BG244" s="145"/>
      <c r="BH244" s="145"/>
      <c r="BI244" s="145"/>
      <c r="BJ244" s="145"/>
      <c r="BK244" s="145"/>
      <c r="BL244" s="145"/>
      <c r="BM244" s="145"/>
      <c r="BN244" s="145"/>
      <c r="BO244" s="145"/>
      <c r="BP244" s="145"/>
      <c r="BQ244" s="145"/>
      <c r="BR244" s="145"/>
      <c r="BS244" s="145"/>
      <c r="BT244" s="145"/>
      <c r="BU244" s="145"/>
      <c r="BV244" s="145"/>
      <c r="BW244" s="145"/>
      <c r="BX244" s="145"/>
      <c r="BY244" s="145"/>
      <c r="BZ244" s="145"/>
      <c r="CA244" s="145"/>
      <c r="CB244" s="145"/>
      <c r="CC244" s="145"/>
      <c r="CD244" s="145"/>
    </row>
    <row r="245" spans="1:82" s="3" customFormat="1" x14ac:dyDescent="0.2">
      <c r="A245" s="145"/>
      <c r="L245" s="4"/>
      <c r="M245" s="4"/>
      <c r="N245" s="4"/>
      <c r="O245" s="4"/>
      <c r="P245" s="4"/>
      <c r="Q245" s="4"/>
      <c r="R245" s="4"/>
      <c r="S245" s="4"/>
      <c r="T245" s="4"/>
      <c r="U245" s="4"/>
      <c r="V245" s="4"/>
      <c r="W245" s="4"/>
      <c r="X245" s="79"/>
      <c r="Y245" s="4"/>
      <c r="Z245" s="4"/>
      <c r="AA245" s="4"/>
      <c r="AB245" s="4"/>
      <c r="AC245" s="4"/>
      <c r="AD245" s="4"/>
      <c r="AE245" s="4"/>
      <c r="AF245" s="4"/>
      <c r="AG245" s="4"/>
      <c r="AH245" s="157"/>
      <c r="AI245" s="157"/>
      <c r="AJ245" s="157"/>
      <c r="AK245" s="157"/>
      <c r="AL245" s="157"/>
      <c r="AM245" s="157"/>
      <c r="AN245" s="145"/>
      <c r="AO245" s="145"/>
      <c r="AP245" s="145"/>
      <c r="AQ245" s="145"/>
      <c r="AR245" s="145"/>
      <c r="AS245" s="145"/>
      <c r="AT245" s="145"/>
      <c r="AU245" s="145"/>
      <c r="AV245" s="145"/>
      <c r="AW245" s="145"/>
      <c r="AX245" s="145"/>
      <c r="AY245" s="145"/>
      <c r="AZ245" s="145"/>
      <c r="BA245" s="145"/>
      <c r="BB245" s="145"/>
      <c r="BC245" s="145"/>
      <c r="BD245" s="145"/>
      <c r="BE245" s="145"/>
      <c r="BF245" s="145"/>
      <c r="BG245" s="145"/>
      <c r="BH245" s="145"/>
      <c r="BI245" s="145"/>
      <c r="BJ245" s="145"/>
      <c r="BK245" s="145"/>
      <c r="BL245" s="145"/>
      <c r="BM245" s="145"/>
      <c r="BN245" s="145"/>
      <c r="BO245" s="145"/>
      <c r="BP245" s="145"/>
      <c r="BQ245" s="145"/>
      <c r="BR245" s="145"/>
      <c r="BS245" s="145"/>
      <c r="BT245" s="145"/>
      <c r="BU245" s="145"/>
      <c r="BV245" s="145"/>
      <c r="BW245" s="145"/>
      <c r="BX245" s="145"/>
      <c r="BY245" s="145"/>
      <c r="BZ245" s="145"/>
      <c r="CA245" s="145"/>
      <c r="CB245" s="145"/>
      <c r="CC245" s="145"/>
      <c r="CD245" s="145"/>
    </row>
    <row r="246" spans="1:82" s="3" customFormat="1" x14ac:dyDescent="0.2">
      <c r="A246" s="145"/>
      <c r="L246" s="4"/>
      <c r="M246" s="4"/>
      <c r="N246" s="4"/>
      <c r="O246" s="4"/>
      <c r="P246" s="4"/>
      <c r="Q246" s="4"/>
      <c r="R246" s="4"/>
      <c r="S246" s="4"/>
      <c r="T246" s="4"/>
      <c r="U246" s="4"/>
      <c r="V246" s="4"/>
      <c r="W246" s="4"/>
      <c r="X246" s="79"/>
      <c r="Y246" s="4"/>
      <c r="Z246" s="4"/>
      <c r="AA246" s="4"/>
      <c r="AB246" s="4"/>
      <c r="AC246" s="4"/>
      <c r="AD246" s="4"/>
      <c r="AE246" s="4"/>
      <c r="AF246" s="4"/>
      <c r="AG246" s="4"/>
      <c r="AH246" s="157"/>
      <c r="AI246" s="157"/>
      <c r="AJ246" s="157"/>
      <c r="AK246" s="157"/>
      <c r="AL246" s="157"/>
      <c r="AM246" s="157"/>
      <c r="AN246" s="145"/>
      <c r="AO246" s="145"/>
      <c r="AP246" s="145"/>
      <c r="AQ246" s="145"/>
      <c r="AR246" s="145"/>
      <c r="AS246" s="145"/>
      <c r="AT246" s="145"/>
      <c r="AU246" s="145"/>
      <c r="AV246" s="145"/>
      <c r="AW246" s="145"/>
      <c r="AX246" s="145"/>
      <c r="AY246" s="145"/>
      <c r="AZ246" s="145"/>
      <c r="BA246" s="145"/>
      <c r="BB246" s="145"/>
      <c r="BC246" s="145"/>
      <c r="BD246" s="145"/>
      <c r="BE246" s="145"/>
      <c r="BF246" s="145"/>
      <c r="BG246" s="145"/>
      <c r="BH246" s="145"/>
      <c r="BI246" s="145"/>
      <c r="BJ246" s="145"/>
      <c r="BK246" s="145"/>
      <c r="BL246" s="145"/>
      <c r="BM246" s="145"/>
      <c r="BN246" s="145"/>
      <c r="BO246" s="145"/>
      <c r="BP246" s="145"/>
      <c r="BQ246" s="145"/>
      <c r="BR246" s="145"/>
      <c r="BS246" s="145"/>
      <c r="BT246" s="145"/>
      <c r="BU246" s="145"/>
      <c r="BV246" s="145"/>
      <c r="BW246" s="145"/>
      <c r="BX246" s="145"/>
      <c r="BY246" s="145"/>
      <c r="BZ246" s="145"/>
      <c r="CA246" s="145"/>
      <c r="CB246" s="145"/>
      <c r="CC246" s="145"/>
      <c r="CD246" s="145"/>
    </row>
    <row r="247" spans="1:82" s="3" customFormat="1" x14ac:dyDescent="0.2">
      <c r="A247" s="145"/>
      <c r="L247" s="4"/>
      <c r="M247" s="4"/>
      <c r="N247" s="4"/>
      <c r="O247" s="4"/>
      <c r="P247" s="4"/>
      <c r="Q247" s="4"/>
      <c r="R247" s="4"/>
      <c r="S247" s="4"/>
      <c r="T247" s="4"/>
      <c r="U247" s="4"/>
      <c r="V247" s="4"/>
      <c r="W247" s="4"/>
      <c r="X247" s="79"/>
      <c r="Y247" s="4"/>
      <c r="Z247" s="4"/>
      <c r="AA247" s="4"/>
      <c r="AB247" s="4"/>
      <c r="AC247" s="4"/>
      <c r="AD247" s="4"/>
      <c r="AE247" s="4"/>
      <c r="AF247" s="4"/>
      <c r="AG247" s="4"/>
      <c r="AH247" s="157"/>
      <c r="AI247" s="157"/>
      <c r="AJ247" s="157"/>
      <c r="AK247" s="157"/>
      <c r="AL247" s="157"/>
      <c r="AM247" s="157"/>
      <c r="AN247" s="145"/>
      <c r="AO247" s="145"/>
      <c r="AP247" s="145"/>
      <c r="AQ247" s="145"/>
      <c r="AR247" s="145"/>
      <c r="AS247" s="145"/>
      <c r="AT247" s="145"/>
      <c r="AU247" s="145"/>
      <c r="AV247" s="145"/>
      <c r="AW247" s="145"/>
      <c r="AX247" s="145"/>
      <c r="AY247" s="145"/>
      <c r="AZ247" s="145"/>
      <c r="BA247" s="145"/>
      <c r="BB247" s="145"/>
      <c r="BC247" s="145"/>
      <c r="BD247" s="145"/>
      <c r="BE247" s="145"/>
      <c r="BF247" s="145"/>
      <c r="BG247" s="145"/>
      <c r="BH247" s="145"/>
      <c r="BI247" s="145"/>
      <c r="BJ247" s="145"/>
      <c r="BK247" s="145"/>
      <c r="BL247" s="145"/>
      <c r="BM247" s="145"/>
      <c r="BN247" s="145"/>
      <c r="BO247" s="145"/>
      <c r="BP247" s="145"/>
      <c r="BQ247" s="145"/>
      <c r="BR247" s="145"/>
      <c r="BS247" s="145"/>
      <c r="BT247" s="145"/>
      <c r="BU247" s="145"/>
      <c r="BV247" s="145"/>
      <c r="BW247" s="145"/>
      <c r="BX247" s="145"/>
      <c r="BY247" s="145"/>
      <c r="BZ247" s="145"/>
      <c r="CA247" s="145"/>
      <c r="CB247" s="145"/>
      <c r="CC247" s="145"/>
      <c r="CD247" s="145"/>
    </row>
    <row r="248" spans="1:82" s="3" customFormat="1" x14ac:dyDescent="0.2">
      <c r="A248" s="145"/>
      <c r="L248" s="4"/>
      <c r="M248" s="4"/>
      <c r="N248" s="4"/>
      <c r="O248" s="4"/>
      <c r="P248" s="4"/>
      <c r="Q248" s="4"/>
      <c r="R248" s="4"/>
      <c r="S248" s="4"/>
      <c r="T248" s="4"/>
      <c r="U248" s="4"/>
      <c r="V248" s="4"/>
      <c r="W248" s="4"/>
      <c r="X248" s="79"/>
      <c r="Y248" s="4"/>
      <c r="Z248" s="4"/>
      <c r="AA248" s="4"/>
      <c r="AB248" s="4"/>
      <c r="AC248" s="4"/>
      <c r="AD248" s="4"/>
      <c r="AE248" s="4"/>
      <c r="AF248" s="4"/>
      <c r="AG248" s="4"/>
      <c r="AH248" s="157"/>
      <c r="AI248" s="157"/>
      <c r="AJ248" s="157"/>
      <c r="AK248" s="157"/>
      <c r="AL248" s="157"/>
      <c r="AM248" s="157"/>
      <c r="AN248" s="145"/>
      <c r="AO248" s="145"/>
      <c r="AP248" s="145"/>
      <c r="AQ248" s="145"/>
      <c r="AR248" s="145"/>
      <c r="AS248" s="145"/>
      <c r="AT248" s="145"/>
      <c r="AU248" s="145"/>
      <c r="AV248" s="145"/>
      <c r="AW248" s="145"/>
      <c r="AX248" s="145"/>
      <c r="AY248" s="145"/>
      <c r="AZ248" s="145"/>
      <c r="BA248" s="145"/>
      <c r="BB248" s="145"/>
      <c r="BC248" s="145"/>
      <c r="BD248" s="145"/>
      <c r="BE248" s="145"/>
      <c r="BF248" s="145"/>
      <c r="BG248" s="145"/>
      <c r="BH248" s="145"/>
      <c r="BI248" s="145"/>
      <c r="BJ248" s="145"/>
      <c r="BK248" s="145"/>
      <c r="BL248" s="145"/>
      <c r="BM248" s="145"/>
      <c r="BN248" s="145"/>
      <c r="BO248" s="145"/>
      <c r="BP248" s="145"/>
      <c r="BQ248" s="145"/>
      <c r="BR248" s="145"/>
      <c r="BS248" s="145"/>
      <c r="BT248" s="145"/>
      <c r="BU248" s="145"/>
      <c r="BV248" s="145"/>
      <c r="BW248" s="145"/>
      <c r="BX248" s="145"/>
      <c r="BY248" s="145"/>
      <c r="BZ248" s="145"/>
      <c r="CA248" s="145"/>
      <c r="CB248" s="145"/>
      <c r="CC248" s="145"/>
      <c r="CD248" s="145"/>
    </row>
    <row r="249" spans="1:82" s="3" customFormat="1" x14ac:dyDescent="0.2">
      <c r="A249" s="145"/>
      <c r="L249" s="4"/>
      <c r="M249" s="4"/>
      <c r="N249" s="4"/>
      <c r="O249" s="4"/>
      <c r="P249" s="4"/>
      <c r="Q249" s="4"/>
      <c r="R249" s="4"/>
      <c r="S249" s="4"/>
      <c r="T249" s="4"/>
      <c r="U249" s="4"/>
      <c r="V249" s="4"/>
      <c r="W249" s="4"/>
      <c r="X249" s="79"/>
      <c r="Y249" s="4"/>
      <c r="Z249" s="4"/>
      <c r="AA249" s="4"/>
      <c r="AB249" s="4"/>
      <c r="AC249" s="4"/>
      <c r="AD249" s="4"/>
      <c r="AE249" s="4"/>
      <c r="AF249" s="4"/>
      <c r="AG249" s="4"/>
      <c r="AH249" s="157"/>
      <c r="AI249" s="157"/>
      <c r="AJ249" s="157"/>
      <c r="AK249" s="157"/>
      <c r="AL249" s="157"/>
      <c r="AM249" s="157"/>
      <c r="AN249" s="145"/>
      <c r="AO249" s="145"/>
      <c r="AP249" s="145"/>
      <c r="AQ249" s="145"/>
      <c r="AR249" s="145"/>
      <c r="AS249" s="145"/>
      <c r="AT249" s="145"/>
      <c r="AU249" s="145"/>
      <c r="AV249" s="145"/>
      <c r="AW249" s="145"/>
      <c r="AX249" s="145"/>
      <c r="AY249" s="145"/>
      <c r="AZ249" s="145"/>
      <c r="BA249" s="145"/>
      <c r="BB249" s="145"/>
      <c r="BC249" s="145"/>
      <c r="BD249" s="145"/>
      <c r="BE249" s="145"/>
      <c r="BF249" s="145"/>
      <c r="BG249" s="145"/>
      <c r="BH249" s="145"/>
      <c r="BI249" s="145"/>
      <c r="BJ249" s="145"/>
      <c r="BK249" s="145"/>
      <c r="BL249" s="145"/>
      <c r="BM249" s="145"/>
      <c r="BN249" s="145"/>
      <c r="BO249" s="145"/>
      <c r="BP249" s="145"/>
      <c r="BQ249" s="145"/>
      <c r="BR249" s="145"/>
      <c r="BS249" s="145"/>
      <c r="BT249" s="145"/>
      <c r="BU249" s="145"/>
      <c r="BV249" s="145"/>
      <c r="BW249" s="145"/>
      <c r="BX249" s="145"/>
      <c r="BY249" s="145"/>
      <c r="BZ249" s="145"/>
      <c r="CA249" s="145"/>
      <c r="CB249" s="145"/>
      <c r="CC249" s="145"/>
      <c r="CD249" s="145"/>
    </row>
    <row r="250" spans="1:82" s="3" customFormat="1" x14ac:dyDescent="0.2">
      <c r="A250" s="145"/>
      <c r="L250" s="4"/>
      <c r="M250" s="4"/>
      <c r="N250" s="4"/>
      <c r="O250" s="4"/>
      <c r="P250" s="4"/>
      <c r="Q250" s="4"/>
      <c r="R250" s="4"/>
      <c r="S250" s="4"/>
      <c r="T250" s="4"/>
      <c r="U250" s="4"/>
      <c r="V250" s="4"/>
      <c r="W250" s="4"/>
      <c r="X250" s="79"/>
      <c r="Y250" s="4"/>
      <c r="Z250" s="4"/>
      <c r="AA250" s="4"/>
      <c r="AB250" s="4"/>
      <c r="AC250" s="4"/>
      <c r="AD250" s="4"/>
      <c r="AE250" s="4"/>
      <c r="AF250" s="4"/>
      <c r="AG250" s="4"/>
      <c r="AH250" s="157"/>
      <c r="AI250" s="157"/>
      <c r="AJ250" s="157"/>
      <c r="AK250" s="157"/>
      <c r="AL250" s="157"/>
      <c r="AM250" s="157"/>
      <c r="AN250" s="145"/>
      <c r="AO250" s="145"/>
      <c r="AP250" s="145"/>
      <c r="AQ250" s="145"/>
      <c r="AR250" s="145"/>
      <c r="AS250" s="145"/>
      <c r="AT250" s="145"/>
      <c r="AU250" s="145"/>
      <c r="AV250" s="145"/>
      <c r="AW250" s="145"/>
      <c r="AX250" s="145"/>
      <c r="AY250" s="145"/>
      <c r="AZ250" s="145"/>
      <c r="BA250" s="145"/>
      <c r="BB250" s="145"/>
      <c r="BC250" s="145"/>
      <c r="BD250" s="145"/>
      <c r="BE250" s="145"/>
      <c r="BF250" s="145"/>
      <c r="BG250" s="145"/>
      <c r="BH250" s="145"/>
      <c r="BI250" s="145"/>
      <c r="BJ250" s="145"/>
      <c r="BK250" s="145"/>
      <c r="BL250" s="145"/>
      <c r="BM250" s="145"/>
      <c r="BN250" s="145"/>
      <c r="BO250" s="145"/>
      <c r="BP250" s="145"/>
      <c r="BQ250" s="145"/>
      <c r="BR250" s="145"/>
      <c r="BS250" s="145"/>
      <c r="BT250" s="145"/>
      <c r="BU250" s="145"/>
      <c r="BV250" s="145"/>
      <c r="BW250" s="145"/>
      <c r="BX250" s="145"/>
      <c r="BY250" s="145"/>
      <c r="BZ250" s="145"/>
      <c r="CA250" s="145"/>
      <c r="CB250" s="145"/>
      <c r="CC250" s="145"/>
      <c r="CD250" s="145"/>
    </row>
    <row r="251" spans="1:82" s="3" customFormat="1" x14ac:dyDescent="0.2">
      <c r="A251" s="145"/>
      <c r="L251" s="4"/>
      <c r="M251" s="4"/>
      <c r="N251" s="4"/>
      <c r="O251" s="4"/>
      <c r="P251" s="4"/>
      <c r="Q251" s="4"/>
      <c r="R251" s="4"/>
      <c r="S251" s="4"/>
      <c r="T251" s="4"/>
      <c r="U251" s="4"/>
      <c r="V251" s="4"/>
      <c r="W251" s="4"/>
      <c r="X251" s="79"/>
      <c r="Y251" s="4"/>
      <c r="Z251" s="4"/>
      <c r="AA251" s="4"/>
      <c r="AB251" s="4"/>
      <c r="AC251" s="4"/>
      <c r="AD251" s="4"/>
      <c r="AE251" s="4"/>
      <c r="AF251" s="4"/>
      <c r="AG251" s="4"/>
      <c r="AH251" s="157"/>
      <c r="AI251" s="157"/>
      <c r="AJ251" s="157"/>
      <c r="AK251" s="157"/>
      <c r="AL251" s="157"/>
      <c r="AM251" s="157"/>
      <c r="AN251" s="145"/>
      <c r="AO251" s="145"/>
      <c r="AP251" s="145"/>
      <c r="AQ251" s="145"/>
      <c r="AR251" s="145"/>
      <c r="AS251" s="145"/>
      <c r="AT251" s="145"/>
      <c r="AU251" s="145"/>
      <c r="AV251" s="145"/>
      <c r="AW251" s="145"/>
      <c r="AX251" s="145"/>
      <c r="AY251" s="145"/>
      <c r="AZ251" s="145"/>
      <c r="BA251" s="145"/>
      <c r="BB251" s="145"/>
      <c r="BC251" s="145"/>
      <c r="BD251" s="145"/>
      <c r="BE251" s="145"/>
      <c r="BF251" s="145"/>
      <c r="BG251" s="145"/>
      <c r="BH251" s="145"/>
      <c r="BI251" s="145"/>
      <c r="BJ251" s="145"/>
      <c r="BK251" s="145"/>
      <c r="BL251" s="145"/>
      <c r="BM251" s="145"/>
      <c r="BN251" s="145"/>
      <c r="BO251" s="145"/>
      <c r="BP251" s="145"/>
      <c r="BQ251" s="145"/>
      <c r="BR251" s="145"/>
      <c r="BS251" s="145"/>
      <c r="BT251" s="145"/>
      <c r="BU251" s="145"/>
      <c r="BV251" s="145"/>
      <c r="BW251" s="145"/>
      <c r="BX251" s="145"/>
      <c r="BY251" s="145"/>
      <c r="BZ251" s="145"/>
      <c r="CA251" s="145"/>
      <c r="CB251" s="145"/>
      <c r="CC251" s="145"/>
      <c r="CD251" s="145"/>
    </row>
    <row r="252" spans="1:82" s="3" customFormat="1" x14ac:dyDescent="0.2">
      <c r="A252" s="145"/>
      <c r="L252" s="4"/>
      <c r="M252" s="4"/>
      <c r="N252" s="4"/>
      <c r="O252" s="4"/>
      <c r="P252" s="4"/>
      <c r="Q252" s="4"/>
      <c r="R252" s="4"/>
      <c r="S252" s="4"/>
      <c r="T252" s="4"/>
      <c r="U252" s="4"/>
      <c r="V252" s="4"/>
      <c r="W252" s="4"/>
      <c r="X252" s="79"/>
      <c r="Y252" s="4"/>
      <c r="Z252" s="4"/>
      <c r="AA252" s="4"/>
      <c r="AB252" s="4"/>
      <c r="AC252" s="4"/>
      <c r="AD252" s="4"/>
      <c r="AE252" s="4"/>
      <c r="AF252" s="4"/>
      <c r="AG252" s="4"/>
      <c r="AH252" s="157"/>
      <c r="AI252" s="157"/>
      <c r="AJ252" s="157"/>
      <c r="AK252" s="157"/>
      <c r="AL252" s="157"/>
      <c r="AM252" s="157"/>
      <c r="AN252" s="145"/>
      <c r="AO252" s="145"/>
      <c r="AP252" s="145"/>
      <c r="AQ252" s="145"/>
      <c r="AR252" s="145"/>
      <c r="AS252" s="145"/>
      <c r="AT252" s="145"/>
      <c r="AU252" s="145"/>
      <c r="AV252" s="145"/>
      <c r="AW252" s="145"/>
      <c r="AX252" s="145"/>
      <c r="AY252" s="145"/>
      <c r="AZ252" s="145"/>
      <c r="BA252" s="145"/>
      <c r="BB252" s="145"/>
      <c r="BC252" s="145"/>
      <c r="BD252" s="145"/>
      <c r="BE252" s="145"/>
      <c r="BF252" s="145"/>
      <c r="BG252" s="145"/>
      <c r="BH252" s="145"/>
      <c r="BI252" s="145"/>
      <c r="BJ252" s="145"/>
      <c r="BK252" s="145"/>
      <c r="BL252" s="145"/>
      <c r="BM252" s="145"/>
      <c r="BN252" s="145"/>
      <c r="BO252" s="145"/>
      <c r="BP252" s="145"/>
      <c r="BQ252" s="145"/>
      <c r="BR252" s="145"/>
      <c r="BS252" s="145"/>
      <c r="BT252" s="145"/>
      <c r="BU252" s="145"/>
      <c r="BV252" s="145"/>
      <c r="BW252" s="145"/>
      <c r="BX252" s="145"/>
      <c r="BY252" s="145"/>
      <c r="BZ252" s="145"/>
      <c r="CA252" s="145"/>
      <c r="CB252" s="145"/>
      <c r="CC252" s="145"/>
      <c r="CD252" s="145"/>
    </row>
    <row r="253" spans="1:82" s="3" customFormat="1" x14ac:dyDescent="0.2">
      <c r="A253" s="145"/>
      <c r="L253" s="4"/>
      <c r="M253" s="4"/>
      <c r="N253" s="4"/>
      <c r="O253" s="4"/>
      <c r="P253" s="4"/>
      <c r="Q253" s="4"/>
      <c r="R253" s="4"/>
      <c r="S253" s="4"/>
      <c r="T253" s="4"/>
      <c r="U253" s="4"/>
      <c r="V253" s="4"/>
      <c r="W253" s="4"/>
      <c r="X253" s="79"/>
      <c r="Y253" s="4"/>
      <c r="Z253" s="4"/>
      <c r="AA253" s="4"/>
      <c r="AB253" s="4"/>
      <c r="AC253" s="4"/>
      <c r="AD253" s="4"/>
      <c r="AE253" s="4"/>
      <c r="AF253" s="4"/>
      <c r="AG253" s="4"/>
      <c r="AH253" s="157"/>
      <c r="AI253" s="157"/>
      <c r="AJ253" s="157"/>
      <c r="AK253" s="157"/>
      <c r="AL253" s="157"/>
      <c r="AM253" s="157"/>
      <c r="AN253" s="145"/>
      <c r="AO253" s="145"/>
      <c r="AP253" s="145"/>
      <c r="AQ253" s="145"/>
      <c r="AR253" s="145"/>
      <c r="AS253" s="145"/>
      <c r="AT253" s="145"/>
      <c r="AU253" s="145"/>
      <c r="AV253" s="145"/>
      <c r="AW253" s="145"/>
      <c r="AX253" s="145"/>
      <c r="AY253" s="145"/>
      <c r="AZ253" s="145"/>
      <c r="BA253" s="145"/>
      <c r="BB253" s="145"/>
      <c r="BC253" s="145"/>
      <c r="BD253" s="145"/>
      <c r="BE253" s="145"/>
      <c r="BF253" s="145"/>
      <c r="BG253" s="145"/>
      <c r="BH253" s="145"/>
      <c r="BI253" s="145"/>
      <c r="BJ253" s="145"/>
      <c r="BK253" s="145"/>
      <c r="BL253" s="145"/>
      <c r="BM253" s="145"/>
      <c r="BN253" s="145"/>
      <c r="BO253" s="145"/>
      <c r="BP253" s="145"/>
      <c r="BQ253" s="145"/>
      <c r="BR253" s="145"/>
      <c r="BS253" s="145"/>
      <c r="BT253" s="145"/>
      <c r="BU253" s="145"/>
      <c r="BV253" s="145"/>
      <c r="BW253" s="145"/>
      <c r="BX253" s="145"/>
      <c r="BY253" s="145"/>
      <c r="BZ253" s="145"/>
      <c r="CA253" s="145"/>
      <c r="CB253" s="145"/>
      <c r="CC253" s="145"/>
      <c r="CD253" s="145"/>
    </row>
    <row r="254" spans="1:82" s="3" customFormat="1" x14ac:dyDescent="0.2">
      <c r="A254" s="145"/>
      <c r="L254" s="4"/>
      <c r="M254" s="4"/>
      <c r="N254" s="4"/>
      <c r="O254" s="4"/>
      <c r="P254" s="4"/>
      <c r="Q254" s="4"/>
      <c r="R254" s="4"/>
      <c r="S254" s="4"/>
      <c r="T254" s="4"/>
      <c r="U254" s="4"/>
      <c r="V254" s="4"/>
      <c r="W254" s="4"/>
      <c r="X254" s="79"/>
      <c r="Y254" s="4"/>
      <c r="Z254" s="4"/>
      <c r="AA254" s="4"/>
      <c r="AB254" s="4"/>
      <c r="AC254" s="4"/>
      <c r="AD254" s="4"/>
      <c r="AE254" s="4"/>
      <c r="AF254" s="4"/>
      <c r="AG254" s="4"/>
      <c r="AH254" s="157"/>
      <c r="AI254" s="157"/>
      <c r="AJ254" s="157"/>
      <c r="AK254" s="157"/>
      <c r="AL254" s="157"/>
      <c r="AM254" s="157"/>
      <c r="AN254" s="145"/>
      <c r="AO254" s="145"/>
      <c r="AP254" s="145"/>
      <c r="AQ254" s="145"/>
      <c r="AR254" s="145"/>
      <c r="AS254" s="145"/>
      <c r="AT254" s="145"/>
      <c r="AU254" s="145"/>
      <c r="AV254" s="145"/>
      <c r="AW254" s="145"/>
      <c r="AX254" s="145"/>
      <c r="AY254" s="145"/>
      <c r="AZ254" s="145"/>
      <c r="BA254" s="145"/>
      <c r="BB254" s="145"/>
      <c r="BC254" s="145"/>
      <c r="BD254" s="145"/>
      <c r="BE254" s="145"/>
      <c r="BF254" s="145"/>
      <c r="BG254" s="145"/>
      <c r="BH254" s="145"/>
      <c r="BI254" s="145"/>
      <c r="BJ254" s="145"/>
      <c r="BK254" s="145"/>
      <c r="BL254" s="145"/>
      <c r="BM254" s="145"/>
      <c r="BN254" s="145"/>
      <c r="BO254" s="145"/>
      <c r="BP254" s="145"/>
      <c r="BQ254" s="145"/>
      <c r="BR254" s="145"/>
      <c r="BS254" s="145"/>
      <c r="BT254" s="145"/>
      <c r="BU254" s="145"/>
      <c r="BV254" s="145"/>
      <c r="BW254" s="145"/>
      <c r="BX254" s="145"/>
      <c r="BY254" s="145"/>
      <c r="BZ254" s="145"/>
      <c r="CA254" s="145"/>
      <c r="CB254" s="145"/>
      <c r="CC254" s="145"/>
      <c r="CD254" s="145"/>
    </row>
    <row r="255" spans="1:82" s="3" customFormat="1" x14ac:dyDescent="0.2">
      <c r="A255" s="145"/>
      <c r="L255" s="4"/>
      <c r="M255" s="4"/>
      <c r="N255" s="4"/>
      <c r="O255" s="4"/>
      <c r="P255" s="4"/>
      <c r="Q255" s="4"/>
      <c r="R255" s="4"/>
      <c r="S255" s="4"/>
      <c r="T255" s="4"/>
      <c r="U255" s="4"/>
      <c r="V255" s="4"/>
      <c r="W255" s="4"/>
      <c r="X255" s="79"/>
      <c r="Y255" s="4"/>
      <c r="Z255" s="4"/>
      <c r="AA255" s="4"/>
      <c r="AB255" s="4"/>
      <c r="AC255" s="4"/>
      <c r="AD255" s="4"/>
      <c r="AE255" s="4"/>
      <c r="AF255" s="4"/>
      <c r="AG255" s="4"/>
      <c r="AH255" s="157"/>
      <c r="AI255" s="157"/>
      <c r="AJ255" s="157"/>
      <c r="AK255" s="157"/>
      <c r="AL255" s="157"/>
      <c r="AM255" s="157"/>
      <c r="AN255" s="145"/>
      <c r="AO255" s="145"/>
      <c r="AP255" s="145"/>
      <c r="AQ255" s="145"/>
      <c r="AR255" s="145"/>
      <c r="AS255" s="145"/>
      <c r="AT255" s="145"/>
      <c r="AU255" s="145"/>
      <c r="AV255" s="145"/>
      <c r="AW255" s="145"/>
      <c r="AX255" s="145"/>
      <c r="AY255" s="145"/>
      <c r="AZ255" s="145"/>
      <c r="BA255" s="145"/>
      <c r="BB255" s="145"/>
      <c r="BC255" s="145"/>
      <c r="BD255" s="145"/>
      <c r="BE255" s="145"/>
      <c r="BF255" s="145"/>
      <c r="BG255" s="145"/>
      <c r="BH255" s="145"/>
      <c r="BI255" s="145"/>
      <c r="BJ255" s="145"/>
      <c r="BK255" s="145"/>
      <c r="BL255" s="145"/>
      <c r="BM255" s="145"/>
      <c r="BN255" s="145"/>
      <c r="BO255" s="145"/>
      <c r="BP255" s="145"/>
      <c r="BQ255" s="145"/>
      <c r="BR255" s="145"/>
      <c r="BS255" s="145"/>
      <c r="BT255" s="145"/>
      <c r="BU255" s="145"/>
      <c r="BV255" s="145"/>
      <c r="BW255" s="145"/>
      <c r="BX255" s="145"/>
      <c r="BY255" s="145"/>
      <c r="BZ255" s="145"/>
      <c r="CA255" s="145"/>
      <c r="CB255" s="145"/>
      <c r="CC255" s="145"/>
      <c r="CD255" s="145"/>
    </row>
    <row r="256" spans="1:82" s="3" customFormat="1" x14ac:dyDescent="0.2">
      <c r="A256" s="145"/>
      <c r="L256" s="4"/>
      <c r="M256" s="4"/>
      <c r="N256" s="4"/>
      <c r="O256" s="4"/>
      <c r="P256" s="4"/>
      <c r="Q256" s="4"/>
      <c r="R256" s="4"/>
      <c r="S256" s="4"/>
      <c r="T256" s="4"/>
      <c r="U256" s="4"/>
      <c r="V256" s="4"/>
      <c r="W256" s="4"/>
      <c r="X256" s="79"/>
      <c r="Y256" s="4"/>
      <c r="Z256" s="4"/>
      <c r="AA256" s="4"/>
      <c r="AB256" s="4"/>
      <c r="AC256" s="4"/>
      <c r="AD256" s="4"/>
      <c r="AE256" s="4"/>
      <c r="AF256" s="4"/>
      <c r="AG256" s="4"/>
      <c r="AH256" s="157"/>
      <c r="AI256" s="157"/>
      <c r="AJ256" s="157"/>
      <c r="AK256" s="157"/>
      <c r="AL256" s="157"/>
      <c r="AM256" s="157"/>
      <c r="AN256" s="145"/>
      <c r="AO256" s="145"/>
      <c r="AP256" s="145"/>
      <c r="AQ256" s="145"/>
      <c r="AR256" s="145"/>
      <c r="AS256" s="145"/>
      <c r="AT256" s="145"/>
      <c r="AU256" s="145"/>
      <c r="AV256" s="145"/>
      <c r="AW256" s="145"/>
      <c r="AX256" s="145"/>
      <c r="AY256" s="145"/>
      <c r="AZ256" s="145"/>
      <c r="BA256" s="145"/>
      <c r="BB256" s="145"/>
      <c r="BC256" s="145"/>
      <c r="BD256" s="145"/>
      <c r="BE256" s="145"/>
      <c r="BF256" s="145"/>
      <c r="BG256" s="145"/>
      <c r="BH256" s="145"/>
      <c r="BI256" s="145"/>
      <c r="BJ256" s="145"/>
      <c r="BK256" s="145"/>
      <c r="BL256" s="145"/>
      <c r="BM256" s="145"/>
      <c r="BN256" s="145"/>
      <c r="BO256" s="145"/>
      <c r="BP256" s="145"/>
      <c r="BQ256" s="145"/>
      <c r="BR256" s="145"/>
      <c r="BS256" s="145"/>
      <c r="BT256" s="145"/>
      <c r="BU256" s="145"/>
      <c r="BV256" s="145"/>
      <c r="BW256" s="145"/>
      <c r="BX256" s="145"/>
      <c r="BY256" s="145"/>
      <c r="BZ256" s="145"/>
      <c r="CA256" s="145"/>
      <c r="CB256" s="145"/>
      <c r="CC256" s="145"/>
      <c r="CD256" s="145"/>
    </row>
    <row r="257" spans="1:82" s="3" customFormat="1" x14ac:dyDescent="0.2">
      <c r="A257" s="145"/>
      <c r="L257" s="4"/>
      <c r="M257" s="4"/>
      <c r="N257" s="4"/>
      <c r="O257" s="4"/>
      <c r="P257" s="4"/>
      <c r="Q257" s="4"/>
      <c r="R257" s="4"/>
      <c r="S257" s="4"/>
      <c r="T257" s="4"/>
      <c r="U257" s="4"/>
      <c r="V257" s="4"/>
      <c r="W257" s="4"/>
      <c r="X257" s="79"/>
      <c r="Y257" s="4"/>
      <c r="Z257" s="4"/>
      <c r="AA257" s="4"/>
      <c r="AB257" s="4"/>
      <c r="AC257" s="4"/>
      <c r="AD257" s="4"/>
      <c r="AE257" s="4"/>
      <c r="AF257" s="4"/>
      <c r="AG257" s="4"/>
      <c r="AH257" s="157"/>
      <c r="AI257" s="157"/>
      <c r="AJ257" s="157"/>
      <c r="AK257" s="157"/>
      <c r="AL257" s="157"/>
      <c r="AM257" s="157"/>
      <c r="AN257" s="145"/>
      <c r="AO257" s="145"/>
      <c r="AP257" s="145"/>
      <c r="AQ257" s="145"/>
      <c r="AR257" s="145"/>
      <c r="AS257" s="145"/>
      <c r="AT257" s="145"/>
      <c r="AU257" s="145"/>
      <c r="AV257" s="145"/>
      <c r="AW257" s="145"/>
      <c r="AX257" s="145"/>
      <c r="AY257" s="145"/>
      <c r="AZ257" s="145"/>
      <c r="BA257" s="145"/>
      <c r="BB257" s="145"/>
      <c r="BC257" s="145"/>
      <c r="BD257" s="145"/>
      <c r="BE257" s="145"/>
      <c r="BF257" s="145"/>
      <c r="BG257" s="145"/>
      <c r="BH257" s="145"/>
      <c r="BI257" s="145"/>
      <c r="BJ257" s="145"/>
      <c r="BK257" s="145"/>
      <c r="BL257" s="145"/>
      <c r="BM257" s="145"/>
      <c r="BN257" s="145"/>
      <c r="BO257" s="145"/>
      <c r="BP257" s="145"/>
      <c r="BQ257" s="145"/>
      <c r="BR257" s="145"/>
      <c r="BS257" s="145"/>
      <c r="BT257" s="145"/>
      <c r="BU257" s="145"/>
      <c r="BV257" s="145"/>
      <c r="BW257" s="145"/>
      <c r="BX257" s="145"/>
      <c r="BY257" s="145"/>
      <c r="BZ257" s="145"/>
      <c r="CA257" s="145"/>
      <c r="CB257" s="145"/>
      <c r="CC257" s="145"/>
      <c r="CD257" s="145"/>
    </row>
    <row r="258" spans="1:82" s="3" customFormat="1" x14ac:dyDescent="0.2">
      <c r="A258" s="145"/>
      <c r="L258" s="4"/>
      <c r="M258" s="4"/>
      <c r="N258" s="4"/>
      <c r="O258" s="4"/>
      <c r="P258" s="4"/>
      <c r="Q258" s="4"/>
      <c r="R258" s="4"/>
      <c r="S258" s="4"/>
      <c r="T258" s="4"/>
      <c r="U258" s="4"/>
      <c r="V258" s="4"/>
      <c r="W258" s="4"/>
      <c r="X258" s="79"/>
      <c r="Y258" s="4"/>
      <c r="Z258" s="4"/>
      <c r="AA258" s="4"/>
      <c r="AB258" s="4"/>
      <c r="AC258" s="4"/>
      <c r="AD258" s="4"/>
      <c r="AE258" s="4"/>
      <c r="AF258" s="4"/>
      <c r="AG258" s="4"/>
      <c r="AH258" s="157"/>
      <c r="AI258" s="157"/>
      <c r="AJ258" s="157"/>
      <c r="AK258" s="157"/>
      <c r="AL258" s="157"/>
      <c r="AM258" s="157"/>
      <c r="AN258" s="145"/>
      <c r="AO258" s="145"/>
      <c r="AP258" s="145"/>
      <c r="AQ258" s="145"/>
      <c r="AR258" s="145"/>
      <c r="AS258" s="145"/>
      <c r="AT258" s="145"/>
      <c r="AU258" s="145"/>
      <c r="AV258" s="145"/>
      <c r="AW258" s="145"/>
      <c r="AX258" s="145"/>
      <c r="AY258" s="145"/>
      <c r="AZ258" s="145"/>
      <c r="BA258" s="145"/>
      <c r="BB258" s="145"/>
      <c r="BC258" s="145"/>
      <c r="BD258" s="145"/>
      <c r="BE258" s="145"/>
      <c r="BF258" s="145"/>
      <c r="BG258" s="145"/>
      <c r="BH258" s="145"/>
      <c r="BI258" s="145"/>
      <c r="BJ258" s="145"/>
      <c r="BK258" s="145"/>
      <c r="BL258" s="145"/>
      <c r="BM258" s="145"/>
      <c r="BN258" s="145"/>
      <c r="BO258" s="145"/>
      <c r="BP258" s="145"/>
      <c r="BQ258" s="145"/>
      <c r="BR258" s="145"/>
      <c r="BS258" s="145"/>
      <c r="BT258" s="145"/>
      <c r="BU258" s="145"/>
      <c r="BV258" s="145"/>
      <c r="BW258" s="145"/>
      <c r="BX258" s="145"/>
      <c r="BY258" s="145"/>
      <c r="BZ258" s="145"/>
      <c r="CA258" s="145"/>
      <c r="CB258" s="145"/>
      <c r="CC258" s="145"/>
      <c r="CD258" s="145"/>
    </row>
    <row r="259" spans="1:82" s="3" customFormat="1" x14ac:dyDescent="0.2">
      <c r="A259" s="145"/>
      <c r="L259" s="4"/>
      <c r="M259" s="4"/>
      <c r="N259" s="4"/>
      <c r="O259" s="4"/>
      <c r="P259" s="4"/>
      <c r="Q259" s="4"/>
      <c r="R259" s="4"/>
      <c r="S259" s="4"/>
      <c r="T259" s="4"/>
      <c r="U259" s="4"/>
      <c r="V259" s="4"/>
      <c r="W259" s="4"/>
      <c r="X259" s="79"/>
      <c r="Y259" s="4"/>
      <c r="Z259" s="4"/>
      <c r="AA259" s="4"/>
      <c r="AB259" s="4"/>
      <c r="AC259" s="4"/>
      <c r="AD259" s="4"/>
      <c r="AE259" s="4"/>
      <c r="AF259" s="4"/>
      <c r="AG259" s="4"/>
      <c r="AH259" s="157"/>
      <c r="AI259" s="157"/>
      <c r="AJ259" s="157"/>
      <c r="AK259" s="157"/>
      <c r="AL259" s="157"/>
      <c r="AM259" s="157"/>
      <c r="AN259" s="145"/>
      <c r="AO259" s="145"/>
      <c r="AP259" s="145"/>
      <c r="AQ259" s="145"/>
      <c r="AR259" s="145"/>
      <c r="AS259" s="145"/>
      <c r="AT259" s="145"/>
      <c r="AU259" s="145"/>
      <c r="AV259" s="145"/>
      <c r="AW259" s="145"/>
      <c r="AX259" s="145"/>
      <c r="AY259" s="145"/>
      <c r="AZ259" s="145"/>
      <c r="BA259" s="145"/>
      <c r="BB259" s="145"/>
      <c r="BC259" s="145"/>
      <c r="BD259" s="145"/>
      <c r="BE259" s="145"/>
      <c r="BF259" s="145"/>
      <c r="BG259" s="145"/>
      <c r="BH259" s="145"/>
      <c r="BI259" s="145"/>
      <c r="BJ259" s="145"/>
      <c r="BK259" s="145"/>
      <c r="BL259" s="145"/>
      <c r="BM259" s="145"/>
      <c r="BN259" s="145"/>
      <c r="BO259" s="145"/>
      <c r="BP259" s="145"/>
      <c r="BQ259" s="145"/>
      <c r="BR259" s="145"/>
      <c r="BS259" s="145"/>
      <c r="BT259" s="145"/>
      <c r="BU259" s="145"/>
      <c r="BV259" s="145"/>
      <c r="BW259" s="145"/>
      <c r="BX259" s="145"/>
      <c r="BY259" s="145"/>
      <c r="BZ259" s="145"/>
      <c r="CA259" s="145"/>
      <c r="CB259" s="145"/>
      <c r="CC259" s="145"/>
      <c r="CD259" s="145"/>
    </row>
    <row r="260" spans="1:82" s="3" customFormat="1" x14ac:dyDescent="0.2">
      <c r="A260" s="145"/>
      <c r="L260" s="4"/>
      <c r="M260" s="4"/>
      <c r="N260" s="4"/>
      <c r="O260" s="4"/>
      <c r="P260" s="4"/>
      <c r="Q260" s="4"/>
      <c r="R260" s="4"/>
      <c r="S260" s="4"/>
      <c r="T260" s="4"/>
      <c r="U260" s="4"/>
      <c r="V260" s="4"/>
      <c r="W260" s="4"/>
      <c r="X260" s="79"/>
      <c r="Y260" s="4"/>
      <c r="Z260" s="4"/>
      <c r="AA260" s="4"/>
      <c r="AB260" s="4"/>
      <c r="AC260" s="4"/>
      <c r="AD260" s="4"/>
      <c r="AE260" s="4"/>
      <c r="AF260" s="4"/>
      <c r="AG260" s="4"/>
      <c r="AH260" s="157"/>
      <c r="AI260" s="157"/>
      <c r="AJ260" s="157"/>
      <c r="AK260" s="157"/>
      <c r="AL260" s="157"/>
      <c r="AM260" s="157"/>
      <c r="AN260" s="145"/>
      <c r="AO260" s="145"/>
      <c r="AP260" s="145"/>
      <c r="AQ260" s="145"/>
      <c r="AR260" s="145"/>
      <c r="AS260" s="145"/>
      <c r="AT260" s="145"/>
      <c r="AU260" s="145"/>
      <c r="AV260" s="145"/>
      <c r="AW260" s="145"/>
      <c r="AX260" s="145"/>
      <c r="AY260" s="145"/>
      <c r="AZ260" s="145"/>
      <c r="BA260" s="145"/>
      <c r="BB260" s="145"/>
      <c r="BC260" s="145"/>
      <c r="BD260" s="145"/>
      <c r="BE260" s="145"/>
      <c r="BF260" s="145"/>
      <c r="BG260" s="145"/>
      <c r="BH260" s="145"/>
      <c r="BI260" s="145"/>
      <c r="BJ260" s="145"/>
      <c r="BK260" s="145"/>
      <c r="BL260" s="145"/>
      <c r="BM260" s="145"/>
      <c r="BN260" s="145"/>
      <c r="BO260" s="145"/>
      <c r="BP260" s="145"/>
      <c r="BQ260" s="145"/>
      <c r="BR260" s="145"/>
      <c r="BS260" s="145"/>
      <c r="BT260" s="145"/>
      <c r="BU260" s="145"/>
      <c r="BV260" s="145"/>
      <c r="BW260" s="145"/>
      <c r="BX260" s="145"/>
      <c r="BY260" s="145"/>
      <c r="BZ260" s="145"/>
      <c r="CA260" s="145"/>
      <c r="CB260" s="145"/>
      <c r="CC260" s="145"/>
      <c r="CD260" s="145"/>
    </row>
    <row r="261" spans="1:82" s="3" customFormat="1" x14ac:dyDescent="0.2">
      <c r="A261" s="145"/>
      <c r="L261" s="4"/>
      <c r="M261" s="4"/>
      <c r="N261" s="4"/>
      <c r="O261" s="4"/>
      <c r="P261" s="4"/>
      <c r="Q261" s="4"/>
      <c r="R261" s="4"/>
      <c r="S261" s="4"/>
      <c r="T261" s="4"/>
      <c r="U261" s="4"/>
      <c r="V261" s="4"/>
      <c r="W261" s="4"/>
      <c r="X261" s="79"/>
      <c r="Y261" s="4"/>
      <c r="Z261" s="4"/>
      <c r="AA261" s="4"/>
      <c r="AB261" s="4"/>
      <c r="AC261" s="4"/>
      <c r="AD261" s="4"/>
      <c r="AE261" s="4"/>
      <c r="AF261" s="4"/>
      <c r="AG261" s="4"/>
      <c r="AH261" s="157"/>
      <c r="AI261" s="157"/>
      <c r="AJ261" s="157"/>
      <c r="AK261" s="157"/>
      <c r="AL261" s="157"/>
      <c r="AM261" s="157"/>
      <c r="AN261" s="145"/>
      <c r="AO261" s="145"/>
      <c r="AP261" s="145"/>
      <c r="AQ261" s="145"/>
      <c r="AR261" s="145"/>
      <c r="AS261" s="145"/>
      <c r="AT261" s="145"/>
      <c r="AU261" s="145"/>
      <c r="AV261" s="145"/>
      <c r="AW261" s="145"/>
      <c r="AX261" s="145"/>
      <c r="AY261" s="145"/>
      <c r="AZ261" s="145"/>
      <c r="BA261" s="145"/>
      <c r="BB261" s="145"/>
      <c r="BC261" s="145"/>
      <c r="BD261" s="145"/>
      <c r="BE261" s="145"/>
      <c r="BF261" s="145"/>
      <c r="BG261" s="145"/>
      <c r="BH261" s="145"/>
      <c r="BI261" s="145"/>
      <c r="BJ261" s="145"/>
      <c r="BK261" s="145"/>
      <c r="BL261" s="145"/>
      <c r="BM261" s="145"/>
      <c r="BN261" s="145"/>
      <c r="BO261" s="145"/>
      <c r="BP261" s="145"/>
      <c r="BQ261" s="145"/>
      <c r="BR261" s="145"/>
      <c r="BS261" s="145"/>
      <c r="BT261" s="145"/>
      <c r="BU261" s="145"/>
      <c r="BV261" s="145"/>
      <c r="BW261" s="145"/>
      <c r="BX261" s="145"/>
      <c r="BY261" s="145"/>
      <c r="BZ261" s="145"/>
      <c r="CA261" s="145"/>
      <c r="CB261" s="145"/>
      <c r="CC261" s="145"/>
      <c r="CD261" s="145"/>
    </row>
    <row r="262" spans="1:82" s="3" customFormat="1" x14ac:dyDescent="0.2">
      <c r="A262" s="145"/>
      <c r="L262" s="4"/>
      <c r="M262" s="4"/>
      <c r="N262" s="4"/>
      <c r="O262" s="4"/>
      <c r="P262" s="4"/>
      <c r="Q262" s="4"/>
      <c r="R262" s="4"/>
      <c r="S262" s="4"/>
      <c r="T262" s="4"/>
      <c r="U262" s="4"/>
      <c r="V262" s="4"/>
      <c r="W262" s="4"/>
      <c r="X262" s="79"/>
      <c r="Y262" s="4"/>
      <c r="Z262" s="4"/>
      <c r="AA262" s="4"/>
      <c r="AB262" s="4"/>
      <c r="AC262" s="4"/>
      <c r="AD262" s="4"/>
      <c r="AE262" s="4"/>
      <c r="AF262" s="4"/>
      <c r="AG262" s="4"/>
      <c r="AH262" s="157"/>
      <c r="AI262" s="157"/>
      <c r="AJ262" s="157"/>
      <c r="AK262" s="157"/>
      <c r="AL262" s="157"/>
      <c r="AM262" s="157"/>
      <c r="AN262" s="145"/>
      <c r="AO262" s="145"/>
      <c r="AP262" s="145"/>
      <c r="AQ262" s="145"/>
      <c r="AR262" s="145"/>
      <c r="AS262" s="145"/>
      <c r="AT262" s="145"/>
      <c r="AU262" s="145"/>
      <c r="AV262" s="145"/>
      <c r="AW262" s="145"/>
      <c r="AX262" s="145"/>
      <c r="AY262" s="145"/>
      <c r="AZ262" s="145"/>
      <c r="BA262" s="145"/>
      <c r="BB262" s="145"/>
      <c r="BC262" s="145"/>
      <c r="BD262" s="145"/>
      <c r="BE262" s="145"/>
      <c r="BF262" s="145"/>
      <c r="BG262" s="145"/>
      <c r="BH262" s="145"/>
      <c r="BI262" s="145"/>
      <c r="BJ262" s="145"/>
      <c r="BK262" s="145"/>
      <c r="BL262" s="145"/>
      <c r="BM262" s="145"/>
      <c r="BN262" s="145"/>
      <c r="BO262" s="145"/>
      <c r="BP262" s="145"/>
      <c r="BQ262" s="145"/>
      <c r="BR262" s="145"/>
      <c r="BS262" s="145"/>
      <c r="BT262" s="145"/>
      <c r="BU262" s="145"/>
      <c r="BV262" s="145"/>
      <c r="BW262" s="145"/>
      <c r="BX262" s="145"/>
      <c r="BY262" s="145"/>
      <c r="BZ262" s="145"/>
      <c r="CA262" s="145"/>
      <c r="CB262" s="145"/>
      <c r="CC262" s="145"/>
      <c r="CD262" s="145"/>
    </row>
    <row r="263" spans="1:82" s="3" customFormat="1" x14ac:dyDescent="0.2">
      <c r="A263" s="145"/>
      <c r="L263" s="4"/>
      <c r="M263" s="4"/>
      <c r="N263" s="4"/>
      <c r="O263" s="4"/>
      <c r="P263" s="4"/>
      <c r="Q263" s="4"/>
      <c r="R263" s="4"/>
      <c r="S263" s="4"/>
      <c r="T263" s="4"/>
      <c r="U263" s="4"/>
      <c r="V263" s="4"/>
      <c r="W263" s="4"/>
      <c r="X263" s="79"/>
      <c r="Y263" s="4"/>
      <c r="Z263" s="4"/>
      <c r="AA263" s="4"/>
      <c r="AB263" s="4"/>
      <c r="AC263" s="4"/>
      <c r="AD263" s="4"/>
      <c r="AE263" s="4"/>
      <c r="AF263" s="4"/>
      <c r="AG263" s="4"/>
      <c r="AH263" s="157"/>
      <c r="AI263" s="157"/>
      <c r="AJ263" s="157"/>
      <c r="AK263" s="157"/>
      <c r="AL263" s="157"/>
      <c r="AM263" s="157"/>
      <c r="AN263" s="145"/>
      <c r="AO263" s="145"/>
      <c r="AP263" s="145"/>
      <c r="AQ263" s="145"/>
      <c r="AR263" s="145"/>
      <c r="AS263" s="145"/>
      <c r="AT263" s="145"/>
      <c r="AU263" s="145"/>
      <c r="AV263" s="145"/>
      <c r="AW263" s="145"/>
      <c r="AX263" s="145"/>
      <c r="AY263" s="145"/>
      <c r="AZ263" s="145"/>
      <c r="BA263" s="145"/>
      <c r="BB263" s="145"/>
      <c r="BC263" s="145"/>
      <c r="BD263" s="145"/>
      <c r="BE263" s="145"/>
      <c r="BF263" s="145"/>
      <c r="BG263" s="145"/>
      <c r="BH263" s="145"/>
      <c r="BI263" s="145"/>
      <c r="BJ263" s="145"/>
      <c r="BK263" s="145"/>
      <c r="BL263" s="145"/>
      <c r="BM263" s="145"/>
      <c r="BN263" s="145"/>
      <c r="BO263" s="145"/>
      <c r="BP263" s="145"/>
      <c r="BQ263" s="145"/>
      <c r="BR263" s="145"/>
      <c r="BS263" s="145"/>
      <c r="BT263" s="145"/>
      <c r="BU263" s="145"/>
      <c r="BV263" s="145"/>
      <c r="BW263" s="145"/>
      <c r="BX263" s="145"/>
      <c r="BY263" s="145"/>
      <c r="BZ263" s="145"/>
      <c r="CA263" s="145"/>
      <c r="CB263" s="145"/>
      <c r="CC263" s="145"/>
      <c r="CD263" s="145"/>
    </row>
    <row r="264" spans="1:82" s="3" customFormat="1" x14ac:dyDescent="0.2">
      <c r="A264" s="145"/>
      <c r="L264" s="4"/>
      <c r="M264" s="4"/>
      <c r="N264" s="4"/>
      <c r="O264" s="4"/>
      <c r="P264" s="4"/>
      <c r="Q264" s="4"/>
      <c r="R264" s="4"/>
      <c r="S264" s="4"/>
      <c r="T264" s="4"/>
      <c r="U264" s="4"/>
      <c r="V264" s="4"/>
      <c r="W264" s="4"/>
      <c r="X264" s="79"/>
      <c r="Y264" s="4"/>
      <c r="Z264" s="4"/>
      <c r="AA264" s="4"/>
      <c r="AB264" s="4"/>
      <c r="AC264" s="4"/>
      <c r="AD264" s="4"/>
      <c r="AE264" s="4"/>
      <c r="AF264" s="4"/>
      <c r="AG264" s="4"/>
      <c r="AH264" s="157"/>
      <c r="AI264" s="157"/>
      <c r="AJ264" s="157"/>
      <c r="AK264" s="157"/>
      <c r="AL264" s="157"/>
      <c r="AM264" s="157"/>
      <c r="AN264" s="145"/>
      <c r="AO264" s="145"/>
      <c r="AP264" s="145"/>
      <c r="AQ264" s="145"/>
      <c r="AR264" s="145"/>
      <c r="AS264" s="145"/>
      <c r="AT264" s="145"/>
      <c r="AU264" s="145"/>
      <c r="AV264" s="145"/>
      <c r="AW264" s="145"/>
      <c r="AX264" s="145"/>
      <c r="AY264" s="145"/>
      <c r="AZ264" s="145"/>
      <c r="BA264" s="145"/>
      <c r="BB264" s="145"/>
      <c r="BC264" s="145"/>
      <c r="BD264" s="145"/>
      <c r="BE264" s="145"/>
      <c r="BF264" s="145"/>
      <c r="BG264" s="145"/>
      <c r="BH264" s="145"/>
      <c r="BI264" s="145"/>
      <c r="BJ264" s="145"/>
      <c r="BK264" s="145"/>
      <c r="BL264" s="145"/>
      <c r="BM264" s="145"/>
      <c r="BN264" s="145"/>
      <c r="BO264" s="145"/>
      <c r="BP264" s="145"/>
      <c r="BQ264" s="145"/>
      <c r="BR264" s="145"/>
      <c r="BS264" s="145"/>
      <c r="BT264" s="145"/>
      <c r="BU264" s="145"/>
      <c r="BV264" s="145"/>
      <c r="BW264" s="145"/>
      <c r="BX264" s="145"/>
      <c r="BY264" s="145"/>
      <c r="BZ264" s="145"/>
      <c r="CA264" s="145"/>
      <c r="CB264" s="145"/>
      <c r="CC264" s="145"/>
      <c r="CD264" s="145"/>
    </row>
    <row r="265" spans="1:82" s="3" customFormat="1" x14ac:dyDescent="0.2">
      <c r="A265" s="145"/>
      <c r="L265" s="4"/>
      <c r="M265" s="4"/>
      <c r="N265" s="4"/>
      <c r="O265" s="4"/>
      <c r="P265" s="4"/>
      <c r="Q265" s="4"/>
      <c r="R265" s="4"/>
      <c r="S265" s="4"/>
      <c r="T265" s="4"/>
      <c r="U265" s="4"/>
      <c r="V265" s="4"/>
      <c r="W265" s="4"/>
      <c r="X265" s="79"/>
      <c r="Y265" s="4"/>
      <c r="Z265" s="4"/>
      <c r="AA265" s="4"/>
      <c r="AB265" s="4"/>
      <c r="AC265" s="4"/>
      <c r="AD265" s="4"/>
      <c r="AE265" s="4"/>
      <c r="AF265" s="4"/>
      <c r="AG265" s="4"/>
      <c r="AH265" s="157"/>
      <c r="AI265" s="157"/>
      <c r="AJ265" s="157"/>
      <c r="AK265" s="157"/>
      <c r="AL265" s="157"/>
      <c r="AM265" s="157"/>
      <c r="AN265" s="145"/>
      <c r="AO265" s="145"/>
      <c r="AP265" s="145"/>
      <c r="AQ265" s="145"/>
      <c r="AR265" s="145"/>
      <c r="AS265" s="145"/>
      <c r="AT265" s="145"/>
      <c r="AU265" s="145"/>
      <c r="AV265" s="145"/>
      <c r="AW265" s="145"/>
      <c r="AX265" s="145"/>
      <c r="AY265" s="145"/>
      <c r="AZ265" s="145"/>
      <c r="BA265" s="145"/>
      <c r="BB265" s="145"/>
      <c r="BC265" s="145"/>
      <c r="BD265" s="145"/>
      <c r="BE265" s="145"/>
      <c r="BF265" s="145"/>
      <c r="BG265" s="145"/>
      <c r="BH265" s="145"/>
      <c r="BI265" s="145"/>
      <c r="BJ265" s="145"/>
      <c r="BK265" s="145"/>
      <c r="BL265" s="145"/>
      <c r="BM265" s="145"/>
      <c r="BN265" s="145"/>
      <c r="BO265" s="145"/>
      <c r="BP265" s="145"/>
      <c r="BQ265" s="145"/>
      <c r="BR265" s="145"/>
      <c r="BS265" s="145"/>
      <c r="BT265" s="145"/>
      <c r="BU265" s="145"/>
      <c r="BV265" s="145"/>
      <c r="BW265" s="145"/>
      <c r="BX265" s="145"/>
      <c r="BY265" s="145"/>
      <c r="BZ265" s="145"/>
      <c r="CA265" s="145"/>
      <c r="CB265" s="145"/>
      <c r="CC265" s="145"/>
      <c r="CD265" s="145"/>
    </row>
    <row r="266" spans="1:82" s="3" customFormat="1" x14ac:dyDescent="0.2">
      <c r="A266" s="145"/>
      <c r="L266" s="4"/>
      <c r="M266" s="4"/>
      <c r="N266" s="4"/>
      <c r="O266" s="4"/>
      <c r="P266" s="4"/>
      <c r="Q266" s="4"/>
      <c r="R266" s="4"/>
      <c r="S266" s="4"/>
      <c r="T266" s="4"/>
      <c r="U266" s="4"/>
      <c r="V266" s="4"/>
      <c r="W266" s="4"/>
      <c r="X266" s="79"/>
      <c r="Y266" s="4"/>
      <c r="Z266" s="4"/>
      <c r="AA266" s="4"/>
      <c r="AB266" s="4"/>
      <c r="AC266" s="4"/>
      <c r="AD266" s="4"/>
      <c r="AE266" s="4"/>
      <c r="AF266" s="4"/>
      <c r="AG266" s="4"/>
      <c r="AH266" s="157"/>
      <c r="AI266" s="157"/>
      <c r="AJ266" s="157"/>
      <c r="AK266" s="157"/>
      <c r="AL266" s="157"/>
      <c r="AM266" s="157"/>
      <c r="AN266" s="145"/>
      <c r="AO266" s="145"/>
      <c r="AP266" s="145"/>
      <c r="AQ266" s="145"/>
      <c r="AR266" s="145"/>
      <c r="AS266" s="145"/>
      <c r="AT266" s="145"/>
      <c r="AU266" s="145"/>
      <c r="AV266" s="145"/>
      <c r="AW266" s="145"/>
      <c r="AX266" s="145"/>
      <c r="AY266" s="145"/>
      <c r="AZ266" s="145"/>
      <c r="BA266" s="145"/>
      <c r="BB266" s="145"/>
      <c r="BC266" s="145"/>
      <c r="BD266" s="145"/>
      <c r="BE266" s="145"/>
      <c r="BF266" s="145"/>
      <c r="BG266" s="145"/>
      <c r="BH266" s="145"/>
      <c r="BI266" s="145"/>
      <c r="BJ266" s="145"/>
      <c r="BK266" s="145"/>
      <c r="BL266" s="145"/>
      <c r="BM266" s="145"/>
      <c r="BN266" s="145"/>
      <c r="BO266" s="145"/>
      <c r="BP266" s="145"/>
      <c r="BQ266" s="145"/>
      <c r="BR266" s="145"/>
      <c r="BS266" s="145"/>
      <c r="BT266" s="145"/>
      <c r="BU266" s="145"/>
      <c r="BV266" s="145"/>
      <c r="BW266" s="145"/>
      <c r="BX266" s="145"/>
      <c r="BY266" s="145"/>
      <c r="BZ266" s="145"/>
      <c r="CA266" s="145"/>
      <c r="CB266" s="145"/>
      <c r="CC266" s="145"/>
      <c r="CD266" s="145"/>
    </row>
    <row r="267" spans="1:82" s="3" customFormat="1" x14ac:dyDescent="0.2">
      <c r="A267" s="145"/>
      <c r="L267" s="4"/>
      <c r="M267" s="4"/>
      <c r="N267" s="4"/>
      <c r="O267" s="4"/>
      <c r="P267" s="4"/>
      <c r="Q267" s="4"/>
      <c r="R267" s="4"/>
      <c r="S267" s="4"/>
      <c r="T267" s="4"/>
      <c r="U267" s="4"/>
      <c r="V267" s="4"/>
      <c r="W267" s="4"/>
      <c r="X267" s="79"/>
      <c r="Y267" s="4"/>
      <c r="Z267" s="4"/>
      <c r="AA267" s="4"/>
      <c r="AB267" s="4"/>
      <c r="AC267" s="4"/>
      <c r="AD267" s="4"/>
      <c r="AE267" s="4"/>
      <c r="AF267" s="4"/>
      <c r="AG267" s="4"/>
      <c r="AH267" s="157"/>
      <c r="AI267" s="157"/>
      <c r="AJ267" s="157"/>
      <c r="AK267" s="157"/>
      <c r="AL267" s="157"/>
      <c r="AM267" s="157"/>
      <c r="AN267" s="145"/>
      <c r="AO267" s="145"/>
      <c r="AP267" s="145"/>
      <c r="AQ267" s="145"/>
      <c r="AR267" s="145"/>
      <c r="AS267" s="145"/>
      <c r="AT267" s="145"/>
      <c r="AU267" s="145"/>
      <c r="AV267" s="145"/>
      <c r="AW267" s="145"/>
      <c r="AX267" s="145"/>
      <c r="AY267" s="145"/>
      <c r="AZ267" s="145"/>
      <c r="BA267" s="145"/>
      <c r="BB267" s="145"/>
      <c r="BC267" s="145"/>
      <c r="BD267" s="145"/>
      <c r="BE267" s="145"/>
      <c r="BF267" s="145"/>
      <c r="BG267" s="145"/>
      <c r="BH267" s="145"/>
      <c r="BI267" s="145"/>
      <c r="BJ267" s="145"/>
      <c r="BK267" s="145"/>
      <c r="BL267" s="145"/>
      <c r="BM267" s="145"/>
      <c r="BN267" s="145"/>
      <c r="BO267" s="145"/>
      <c r="BP267" s="145"/>
      <c r="BQ267" s="145"/>
      <c r="BR267" s="145"/>
      <c r="BS267" s="145"/>
      <c r="BT267" s="145"/>
      <c r="BU267" s="145"/>
      <c r="BV267" s="145"/>
      <c r="BW267" s="145"/>
      <c r="BX267" s="145"/>
      <c r="BY267" s="145"/>
      <c r="BZ267" s="145"/>
      <c r="CA267" s="145"/>
      <c r="CB267" s="145"/>
      <c r="CC267" s="145"/>
      <c r="CD267" s="145"/>
    </row>
    <row r="268" spans="1:82" s="3" customFormat="1" x14ac:dyDescent="0.2">
      <c r="A268" s="145"/>
      <c r="L268" s="4"/>
      <c r="M268" s="4"/>
      <c r="N268" s="4"/>
      <c r="O268" s="4"/>
      <c r="P268" s="4"/>
      <c r="Q268" s="4"/>
      <c r="R268" s="4"/>
      <c r="S268" s="4"/>
      <c r="T268" s="4"/>
      <c r="U268" s="4"/>
      <c r="V268" s="4"/>
      <c r="W268" s="4"/>
      <c r="X268" s="79"/>
      <c r="Y268" s="4"/>
      <c r="Z268" s="4"/>
      <c r="AA268" s="4"/>
      <c r="AB268" s="4"/>
      <c r="AC268" s="4"/>
      <c r="AD268" s="4"/>
      <c r="AE268" s="4"/>
      <c r="AF268" s="4"/>
      <c r="AG268" s="4"/>
      <c r="AH268" s="157"/>
      <c r="AI268" s="157"/>
      <c r="AJ268" s="157"/>
      <c r="AK268" s="157"/>
      <c r="AL268" s="157"/>
      <c r="AM268" s="157"/>
      <c r="AN268" s="145"/>
      <c r="AO268" s="145"/>
      <c r="AP268" s="145"/>
      <c r="AQ268" s="145"/>
      <c r="AR268" s="145"/>
      <c r="AS268" s="145"/>
      <c r="AT268" s="145"/>
      <c r="AU268" s="145"/>
      <c r="AV268" s="145"/>
      <c r="AW268" s="145"/>
      <c r="AX268" s="145"/>
      <c r="AY268" s="145"/>
      <c r="AZ268" s="145"/>
      <c r="BA268" s="145"/>
      <c r="BB268" s="145"/>
      <c r="BC268" s="145"/>
      <c r="BD268" s="145"/>
      <c r="BE268" s="145"/>
      <c r="BF268" s="145"/>
      <c r="BG268" s="145"/>
      <c r="BH268" s="145"/>
      <c r="BI268" s="145"/>
      <c r="BJ268" s="145"/>
      <c r="BK268" s="145"/>
      <c r="BL268" s="145"/>
      <c r="BM268" s="145"/>
      <c r="BN268" s="145"/>
      <c r="BO268" s="145"/>
      <c r="BP268" s="145"/>
      <c r="BQ268" s="145"/>
      <c r="BR268" s="145"/>
      <c r="BS268" s="145"/>
      <c r="BT268" s="145"/>
      <c r="BU268" s="145"/>
      <c r="BV268" s="145"/>
      <c r="BW268" s="145"/>
      <c r="BX268" s="145"/>
      <c r="BY268" s="145"/>
      <c r="BZ268" s="145"/>
      <c r="CA268" s="145"/>
      <c r="CB268" s="145"/>
      <c r="CC268" s="145"/>
      <c r="CD268" s="145"/>
    </row>
    <row r="269" spans="1:82" s="3" customFormat="1" x14ac:dyDescent="0.2">
      <c r="A269" s="145"/>
      <c r="L269" s="4"/>
      <c r="M269" s="4"/>
      <c r="N269" s="4"/>
      <c r="O269" s="4"/>
      <c r="P269" s="4"/>
      <c r="Q269" s="4"/>
      <c r="R269" s="4"/>
      <c r="S269" s="4"/>
      <c r="T269" s="4"/>
      <c r="U269" s="4"/>
      <c r="V269" s="4"/>
      <c r="W269" s="4"/>
      <c r="X269" s="79"/>
      <c r="Y269" s="4"/>
      <c r="Z269" s="4"/>
      <c r="AA269" s="4"/>
      <c r="AB269" s="4"/>
      <c r="AC269" s="4"/>
      <c r="AD269" s="4"/>
      <c r="AE269" s="4"/>
      <c r="AF269" s="4"/>
      <c r="AG269" s="4"/>
      <c r="AH269" s="157"/>
      <c r="AI269" s="157"/>
      <c r="AJ269" s="157"/>
      <c r="AK269" s="157"/>
      <c r="AL269" s="157"/>
      <c r="AM269" s="157"/>
      <c r="AN269" s="145"/>
      <c r="AO269" s="145"/>
      <c r="AP269" s="145"/>
      <c r="AQ269" s="145"/>
      <c r="AR269" s="145"/>
      <c r="AS269" s="145"/>
      <c r="AT269" s="145"/>
      <c r="AU269" s="145"/>
      <c r="AV269" s="145"/>
      <c r="AW269" s="145"/>
      <c r="AX269" s="145"/>
      <c r="AY269" s="145"/>
      <c r="AZ269" s="145"/>
      <c r="BA269" s="145"/>
      <c r="BB269" s="145"/>
      <c r="BC269" s="145"/>
      <c r="BD269" s="145"/>
      <c r="BE269" s="145"/>
      <c r="BF269" s="145"/>
      <c r="BG269" s="145"/>
      <c r="BH269" s="145"/>
      <c r="BI269" s="145"/>
      <c r="BJ269" s="145"/>
      <c r="BK269" s="145"/>
      <c r="BL269" s="145"/>
      <c r="BM269" s="145"/>
      <c r="BN269" s="145"/>
      <c r="BO269" s="145"/>
      <c r="BP269" s="145"/>
      <c r="BQ269" s="145"/>
      <c r="BR269" s="145"/>
      <c r="BS269" s="145"/>
      <c r="BT269" s="145"/>
      <c r="BU269" s="145"/>
      <c r="BV269" s="145"/>
      <c r="BW269" s="145"/>
      <c r="BX269" s="145"/>
      <c r="BY269" s="145"/>
      <c r="BZ269" s="145"/>
      <c r="CA269" s="145"/>
      <c r="CB269" s="145"/>
      <c r="CC269" s="145"/>
      <c r="CD269" s="145"/>
    </row>
    <row r="270" spans="1:82" s="3" customFormat="1" x14ac:dyDescent="0.2">
      <c r="A270" s="145"/>
      <c r="L270" s="4"/>
      <c r="M270" s="4"/>
      <c r="N270" s="4"/>
      <c r="O270" s="4"/>
      <c r="P270" s="4"/>
      <c r="Q270" s="4"/>
      <c r="R270" s="4"/>
      <c r="S270" s="4"/>
      <c r="T270" s="4"/>
      <c r="U270" s="4"/>
      <c r="V270" s="4"/>
      <c r="W270" s="4"/>
      <c r="X270" s="79"/>
      <c r="Y270" s="4"/>
      <c r="Z270" s="4"/>
      <c r="AA270" s="4"/>
      <c r="AB270" s="4"/>
      <c r="AC270" s="4"/>
      <c r="AD270" s="4"/>
      <c r="AE270" s="4"/>
      <c r="AF270" s="4"/>
      <c r="AG270" s="4"/>
      <c r="AH270" s="157"/>
      <c r="AI270" s="157"/>
      <c r="AJ270" s="157"/>
      <c r="AK270" s="157"/>
      <c r="AL270" s="157"/>
      <c r="AM270" s="157"/>
      <c r="AN270" s="145"/>
      <c r="AO270" s="145"/>
      <c r="AP270" s="145"/>
      <c r="AQ270" s="145"/>
      <c r="AR270" s="145"/>
      <c r="AS270" s="145"/>
      <c r="AT270" s="145"/>
      <c r="AU270" s="145"/>
      <c r="AV270" s="145"/>
      <c r="AW270" s="145"/>
      <c r="AX270" s="145"/>
      <c r="AY270" s="145"/>
      <c r="AZ270" s="145"/>
      <c r="BA270" s="145"/>
      <c r="BB270" s="145"/>
      <c r="BC270" s="145"/>
      <c r="BD270" s="145"/>
      <c r="BE270" s="145"/>
      <c r="BF270" s="145"/>
      <c r="BG270" s="145"/>
      <c r="BH270" s="145"/>
      <c r="BI270" s="145"/>
      <c r="BJ270" s="145"/>
      <c r="BK270" s="145"/>
      <c r="BL270" s="145"/>
      <c r="BM270" s="145"/>
      <c r="BN270" s="145"/>
      <c r="BO270" s="145"/>
      <c r="BP270" s="145"/>
      <c r="BQ270" s="145"/>
      <c r="BR270" s="145"/>
      <c r="BS270" s="145"/>
      <c r="BT270" s="145"/>
      <c r="BU270" s="145"/>
      <c r="BV270" s="145"/>
      <c r="BW270" s="145"/>
      <c r="BX270" s="145"/>
      <c r="BY270" s="145"/>
      <c r="BZ270" s="145"/>
      <c r="CA270" s="145"/>
      <c r="CB270" s="145"/>
      <c r="CC270" s="145"/>
      <c r="CD270" s="145"/>
    </row>
    <row r="271" spans="1:82" s="3" customFormat="1" x14ac:dyDescent="0.2">
      <c r="A271" s="145"/>
      <c r="L271" s="4"/>
      <c r="M271" s="4"/>
      <c r="N271" s="4"/>
      <c r="O271" s="4"/>
      <c r="P271" s="4"/>
      <c r="Q271" s="4"/>
      <c r="R271" s="4"/>
      <c r="S271" s="4"/>
      <c r="T271" s="4"/>
      <c r="U271" s="4"/>
      <c r="V271" s="4"/>
      <c r="W271" s="4"/>
      <c r="X271" s="79"/>
      <c r="Y271" s="4"/>
      <c r="Z271" s="4"/>
      <c r="AA271" s="4"/>
      <c r="AB271" s="4"/>
      <c r="AC271" s="4"/>
      <c r="AD271" s="4"/>
      <c r="AE271" s="4"/>
      <c r="AF271" s="4"/>
      <c r="AG271" s="4"/>
      <c r="AH271" s="157"/>
      <c r="AI271" s="157"/>
      <c r="AJ271" s="157"/>
      <c r="AK271" s="157"/>
      <c r="AL271" s="157"/>
      <c r="AM271" s="157"/>
      <c r="AN271" s="145"/>
      <c r="AO271" s="145"/>
      <c r="AP271" s="145"/>
      <c r="AQ271" s="145"/>
      <c r="AR271" s="145"/>
      <c r="AS271" s="145"/>
      <c r="AT271" s="145"/>
      <c r="AU271" s="145"/>
      <c r="AV271" s="145"/>
      <c r="AW271" s="145"/>
      <c r="AX271" s="145"/>
      <c r="AY271" s="145"/>
      <c r="AZ271" s="145"/>
      <c r="BA271" s="145"/>
      <c r="BB271" s="145"/>
      <c r="BC271" s="145"/>
      <c r="BD271" s="145"/>
      <c r="BE271" s="145"/>
      <c r="BF271" s="145"/>
      <c r="BG271" s="145"/>
      <c r="BH271" s="145"/>
      <c r="BI271" s="145"/>
      <c r="BJ271" s="145"/>
      <c r="BK271" s="145"/>
      <c r="BL271" s="145"/>
      <c r="BM271" s="145"/>
      <c r="BN271" s="145"/>
      <c r="BO271" s="145"/>
      <c r="BP271" s="145"/>
      <c r="BQ271" s="145"/>
      <c r="BR271" s="145"/>
      <c r="BS271" s="145"/>
      <c r="BT271" s="145"/>
      <c r="BU271" s="145"/>
      <c r="BV271" s="145"/>
      <c r="BW271" s="145"/>
      <c r="BX271" s="145"/>
      <c r="BY271" s="145"/>
      <c r="BZ271" s="145"/>
      <c r="CA271" s="145"/>
      <c r="CB271" s="145"/>
      <c r="CC271" s="145"/>
      <c r="CD271" s="145"/>
    </row>
    <row r="272" spans="1:82" s="3" customFormat="1" x14ac:dyDescent="0.2">
      <c r="A272" s="145"/>
      <c r="L272" s="4"/>
      <c r="M272" s="4"/>
      <c r="N272" s="4"/>
      <c r="O272" s="4"/>
      <c r="P272" s="4"/>
      <c r="Q272" s="4"/>
      <c r="R272" s="4"/>
      <c r="S272" s="4"/>
      <c r="T272" s="4"/>
      <c r="U272" s="4"/>
      <c r="V272" s="4"/>
      <c r="W272" s="4"/>
      <c r="X272" s="79"/>
      <c r="Y272" s="4"/>
      <c r="Z272" s="4"/>
      <c r="AA272" s="4"/>
      <c r="AB272" s="4"/>
      <c r="AC272" s="4"/>
      <c r="AD272" s="4"/>
      <c r="AE272" s="4"/>
      <c r="AF272" s="4"/>
      <c r="AG272" s="4"/>
      <c r="AH272" s="157"/>
      <c r="AI272" s="157"/>
      <c r="AJ272" s="157"/>
      <c r="AK272" s="157"/>
      <c r="AL272" s="157"/>
      <c r="AM272" s="157"/>
      <c r="AN272" s="145"/>
      <c r="AO272" s="145"/>
      <c r="AP272" s="145"/>
      <c r="AQ272" s="145"/>
      <c r="AR272" s="145"/>
      <c r="AS272" s="145"/>
      <c r="AT272" s="145"/>
      <c r="AU272" s="145"/>
      <c r="AV272" s="145"/>
      <c r="AW272" s="145"/>
      <c r="AX272" s="145"/>
      <c r="AY272" s="145"/>
      <c r="AZ272" s="145"/>
      <c r="BA272" s="145"/>
      <c r="BB272" s="145"/>
      <c r="BC272" s="145"/>
      <c r="BD272" s="145"/>
      <c r="BE272" s="145"/>
      <c r="BF272" s="145"/>
      <c r="BG272" s="145"/>
      <c r="BH272" s="145"/>
      <c r="BI272" s="145"/>
      <c r="BJ272" s="145"/>
      <c r="BK272" s="145"/>
      <c r="BL272" s="145"/>
      <c r="BM272" s="145"/>
      <c r="BN272" s="145"/>
      <c r="BO272" s="145"/>
      <c r="BP272" s="145"/>
      <c r="BQ272" s="145"/>
      <c r="BR272" s="145"/>
      <c r="BS272" s="145"/>
      <c r="BT272" s="145"/>
      <c r="BU272" s="145"/>
      <c r="BV272" s="145"/>
      <c r="BW272" s="145"/>
      <c r="BX272" s="145"/>
      <c r="BY272" s="145"/>
      <c r="BZ272" s="145"/>
      <c r="CA272" s="145"/>
      <c r="CB272" s="145"/>
      <c r="CC272" s="145"/>
      <c r="CD272" s="145"/>
    </row>
    <row r="273" spans="1:82" s="3" customFormat="1" x14ac:dyDescent="0.2">
      <c r="A273" s="145"/>
      <c r="L273" s="4"/>
      <c r="M273" s="4"/>
      <c r="N273" s="4"/>
      <c r="O273" s="4"/>
      <c r="P273" s="4"/>
      <c r="Q273" s="4"/>
      <c r="R273" s="4"/>
      <c r="S273" s="4"/>
      <c r="T273" s="4"/>
      <c r="U273" s="4"/>
      <c r="V273" s="4"/>
      <c r="W273" s="4"/>
      <c r="X273" s="79"/>
      <c r="Y273" s="4"/>
      <c r="Z273" s="4"/>
      <c r="AA273" s="4"/>
      <c r="AB273" s="4"/>
      <c r="AC273" s="4"/>
      <c r="AD273" s="4"/>
      <c r="AE273" s="4"/>
      <c r="AF273" s="4"/>
      <c r="AG273" s="4"/>
      <c r="AH273" s="157"/>
      <c r="AI273" s="157"/>
      <c r="AJ273" s="157"/>
      <c r="AK273" s="157"/>
      <c r="AL273" s="157"/>
      <c r="AM273" s="157"/>
      <c r="AN273" s="145"/>
      <c r="AO273" s="145"/>
      <c r="AP273" s="145"/>
      <c r="AQ273" s="145"/>
      <c r="AR273" s="145"/>
      <c r="AS273" s="145"/>
      <c r="AT273" s="145"/>
      <c r="AU273" s="145"/>
      <c r="AV273" s="145"/>
      <c r="AW273" s="145"/>
      <c r="AX273" s="145"/>
      <c r="AY273" s="145"/>
      <c r="AZ273" s="145"/>
      <c r="BA273" s="145"/>
      <c r="BB273" s="145"/>
      <c r="BC273" s="145"/>
      <c r="BD273" s="145"/>
      <c r="BE273" s="145"/>
      <c r="BF273" s="145"/>
      <c r="BG273" s="145"/>
      <c r="BH273" s="145"/>
      <c r="BI273" s="145"/>
      <c r="BJ273" s="145"/>
      <c r="BK273" s="145"/>
      <c r="BL273" s="145"/>
      <c r="BM273" s="145"/>
      <c r="BN273" s="145"/>
      <c r="BO273" s="145"/>
      <c r="BP273" s="145"/>
      <c r="BQ273" s="145"/>
      <c r="BR273" s="145"/>
      <c r="BS273" s="145"/>
      <c r="BT273" s="145"/>
      <c r="BU273" s="145"/>
      <c r="BV273" s="145"/>
      <c r="BW273" s="145"/>
      <c r="BX273" s="145"/>
      <c r="BY273" s="145"/>
      <c r="BZ273" s="145"/>
      <c r="CA273" s="145"/>
      <c r="CB273" s="145"/>
      <c r="CC273" s="145"/>
      <c r="CD273" s="145"/>
    </row>
    <row r="274" spans="1:82" s="3" customFormat="1" x14ac:dyDescent="0.2">
      <c r="A274" s="145"/>
      <c r="L274" s="4"/>
      <c r="M274" s="4"/>
      <c r="N274" s="4"/>
      <c r="O274" s="4"/>
      <c r="P274" s="4"/>
      <c r="Q274" s="4"/>
      <c r="R274" s="4"/>
      <c r="S274" s="4"/>
      <c r="T274" s="4"/>
      <c r="U274" s="4"/>
      <c r="V274" s="4"/>
      <c r="W274" s="4"/>
      <c r="X274" s="79"/>
      <c r="Y274" s="4"/>
      <c r="Z274" s="4"/>
      <c r="AA274" s="4"/>
      <c r="AB274" s="4"/>
      <c r="AC274" s="4"/>
      <c r="AD274" s="4"/>
      <c r="AE274" s="4"/>
      <c r="AF274" s="4"/>
      <c r="AG274" s="4"/>
      <c r="AH274" s="157"/>
      <c r="AI274" s="157"/>
      <c r="AJ274" s="157"/>
      <c r="AK274" s="157"/>
      <c r="AL274" s="157"/>
      <c r="AM274" s="157"/>
      <c r="AN274" s="145"/>
      <c r="AO274" s="145"/>
      <c r="AP274" s="145"/>
      <c r="AQ274" s="145"/>
      <c r="AR274" s="145"/>
      <c r="AS274" s="145"/>
      <c r="AT274" s="145"/>
      <c r="AU274" s="145"/>
      <c r="AV274" s="145"/>
      <c r="AW274" s="145"/>
      <c r="AX274" s="145"/>
      <c r="AY274" s="145"/>
      <c r="AZ274" s="145"/>
      <c r="BA274" s="145"/>
      <c r="BB274" s="145"/>
      <c r="BC274" s="145"/>
      <c r="BD274" s="145"/>
      <c r="BE274" s="145"/>
      <c r="BF274" s="145"/>
      <c r="BG274" s="145"/>
      <c r="BH274" s="145"/>
      <c r="BI274" s="145"/>
      <c r="BJ274" s="145"/>
      <c r="BK274" s="145"/>
      <c r="BL274" s="145"/>
      <c r="BM274" s="145"/>
      <c r="BN274" s="145"/>
      <c r="BO274" s="145"/>
      <c r="BP274" s="145"/>
      <c r="BQ274" s="145"/>
      <c r="BR274" s="145"/>
      <c r="BS274" s="145"/>
      <c r="BT274" s="145"/>
      <c r="BU274" s="145"/>
      <c r="BV274" s="145"/>
      <c r="BW274" s="145"/>
      <c r="BX274" s="145"/>
      <c r="BY274" s="145"/>
      <c r="BZ274" s="145"/>
      <c r="CA274" s="145"/>
      <c r="CB274" s="145"/>
      <c r="CC274" s="145"/>
      <c r="CD274" s="145"/>
    </row>
  </sheetData>
  <sheetProtection algorithmName="SHA-512" hashValue="5iyYAK7TYRNe0Rs9Ms4yZcUdoS9n3rKxVE0zBfAAhXTy0miPCWhzoUF7G7aJq/QIAPDFCjrNNWa6v1YiOZOEmQ==" saltValue="A7SlqvCCJopZkLu7O++Q+g==" spinCount="100000" sheet="1" objects="1" scenarios="1"/>
  <mergeCells count="10">
    <mergeCell ref="B31:K32"/>
    <mergeCell ref="H36:K38"/>
    <mergeCell ref="H40:K42"/>
    <mergeCell ref="J5:K5"/>
    <mergeCell ref="G6:K7"/>
    <mergeCell ref="G9:K10"/>
    <mergeCell ref="G12:K14"/>
    <mergeCell ref="B21:E24"/>
    <mergeCell ref="B25:E28"/>
    <mergeCell ref="B33:K33"/>
  </mergeCells>
  <conditionalFormatting sqref="B31:K32 B33 B34:K42">
    <cfRule type="expression" dxfId="4" priority="1">
      <formula>$J$15=1</formula>
    </cfRule>
  </conditionalFormatting>
  <conditionalFormatting sqref="E18:E19">
    <cfRule type="expression" dxfId="3" priority="4">
      <formula>$Y$18="+Los"</formula>
    </cfRule>
  </conditionalFormatting>
  <conditionalFormatting sqref="E36:E37">
    <cfRule type="expression" dxfId="2" priority="5">
      <formula>$Y$36="+Los"</formula>
    </cfRule>
  </conditionalFormatting>
  <conditionalFormatting sqref="E40:E41">
    <cfRule type="expression" dxfId="1" priority="6">
      <formula>$Y$40="+Los"</formula>
    </cfRule>
  </conditionalFormatting>
  <pageMargins left="0.78740157480314965" right="0.39370078740157483" top="1.5748031496062993" bottom="0.39370078740157483" header="0.31496062992125984" footer="0.31496062992125984"/>
  <pageSetup paperSize="9" scale="75" firstPageNumber="0" orientation="portrait" horizontalDpi="300" verticalDpi="300" r:id="rId1"/>
  <headerFooter>
    <oddHeader>&amp;L&amp;G&amp;C&amp;"Arial,Fett"&amp;14PRWAHL-Excel-Tool
&amp;"Arial,Standard"&amp;12Version 4.0
Stand: 30.10.2023&amp;RZur Verfügung gestellt vom
GEW-Kreisverband Witzenhausen
c/o Richard Maydorn
Ernst-Koch-Straße 4
37213 Witzenhausen
Tel. 05542-5029530
r.maydorn@gew-hrwm.de</oddHeader>
    <oddFooter>&amp;L&amp;G&amp;R&amp;G</oddFoot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16DDFECF-2CCA-468D-B9C8-196E97866C02}">
            <xm:f>Wählerverzeichnis!$H$1=""</xm:f>
            <x14:dxf>
              <font>
                <b/>
                <i/>
                <color rgb="FFFF0000"/>
              </font>
            </x14:dxf>
          </x14:cfRule>
          <xm:sqref>K2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Anleitung</vt:lpstr>
      <vt:lpstr>Wählerverzeichnis</vt:lpstr>
      <vt:lpstr>Rückmeldung Gesamtwahlvorstand</vt:lpstr>
      <vt:lpstr>Zusammensetzung öPR</vt:lpstr>
      <vt:lpstr>Anleitung!Druckbereich</vt:lpstr>
      <vt:lpstr>'Rückmeldung Gesamtwahlvorstand'!Druckbereich</vt:lpstr>
      <vt:lpstr>Wählerverzeichnis!Druckbereich</vt:lpstr>
      <vt:lpstr>'Zusammensetzung öPR'!Druckbereich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dc:creator>
  <cp:lastModifiedBy>Schultheis-Schauer, Kirsten</cp:lastModifiedBy>
  <cp:revision>10</cp:revision>
  <cp:lastPrinted>2020-01-31T08:05:21Z</cp:lastPrinted>
  <dcterms:created xsi:type="dcterms:W3CDTF">2012-01-12T21:27:13Z</dcterms:created>
  <dcterms:modified xsi:type="dcterms:W3CDTF">2024-01-17T17:14:26Z</dcterms:modified>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